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tabRatio="808" activeTab="0"/>
  </bookViews>
  <sheets>
    <sheet name="Anzahl" sheetId="1" r:id="rId1"/>
    <sheet name="Tage" sheetId="2" r:id="rId2"/>
    <sheet name="Prozent" sheetId="3" r:id="rId3"/>
  </sheets>
  <definedNames>
    <definedName name="_xlnm.Print_Area" localSheetId="0">'Anzahl'!$A$1:$O$26</definedName>
    <definedName name="_xlnm.Print_Area" localSheetId="2">'Prozent'!$A$1:$O$26</definedName>
    <definedName name="_xlnm.Print_Area" localSheetId="1">'Tage'!$A$1:$O$26</definedName>
  </definedNames>
  <calcPr fullCalcOnLoad="1"/>
</workbook>
</file>

<file path=xl/sharedStrings.xml><?xml version="1.0" encoding="utf-8"?>
<sst xmlns="http://schemas.openxmlformats.org/spreadsheetml/2006/main" count="163" uniqueCount="40">
  <si>
    <t>Statistisches Bundesamt</t>
  </si>
  <si>
    <t>Tabelle: 22.3</t>
  </si>
  <si>
    <t>Gestorbene insgesamt</t>
  </si>
  <si>
    <t>Deutschland</t>
  </si>
  <si>
    <t>Quelle: N10</t>
  </si>
  <si>
    <t>Berichtsjahr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</si>
  <si>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</si>
  <si>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</si>
  <si>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</si>
  <si>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</si>
  <si>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</si>
  <si>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</si>
  <si>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</si>
  <si>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</si>
  <si>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</si>
  <si>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</si>
  <si>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</si>
  <si>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</si>
  <si>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</t>
  </si>
  <si>
    <t xml:space="preserve"> </t>
  </si>
  <si>
    <t>1990 .....................</t>
  </si>
  <si>
    <t>1991 .....................</t>
  </si>
  <si>
    <t>1992 .....................</t>
  </si>
  <si>
    <t>1993 .....................</t>
  </si>
  <si>
    <t>1994 .....................</t>
  </si>
  <si>
    <t>1995 .....................</t>
  </si>
  <si>
    <t>1996 .....................</t>
  </si>
  <si>
    <t>1997 .....................</t>
  </si>
  <si>
    <t>1998 .....................</t>
  </si>
  <si>
    <t>1999 .....................</t>
  </si>
  <si>
    <t>2000 .....................</t>
  </si>
  <si>
    <t>2001 .....................</t>
  </si>
  <si>
    <t>2002 .....................</t>
  </si>
  <si>
    <t>2003 .....................</t>
  </si>
  <si>
    <t>2004 .....................</t>
  </si>
  <si>
    <t>2005 .....................</t>
  </si>
  <si>
    <t>%</t>
  </si>
  <si>
    <t>Gestorbene je Tag</t>
  </si>
  <si>
    <t>Quelle: N30</t>
  </si>
  <si>
    <t>-VI A -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</si>
</sst>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\(#,##0\)"/>
    <numFmt numFmtId="173" formatCode="General_)"/>
    <numFmt numFmtId="174" formatCode="#\ ##0_);#\ ##0_)"/>
    <numFmt numFmtId="175" formatCode="#,##0.0"/>
    <numFmt numFmtId="176" formatCode="#\ ##0.0_);#\ ##0.0_)"/>
    <numFmt numFmtId="177" formatCode="#\ ##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8"/>
      <name val="Arial"/>
      <family val="2"/>
    </font>
    <font>
      <i/>
      <sz val="24"/>
      <name val="Arial"/>
      <family val="2"/>
    </font>
    <font>
      <b/>
      <sz val="16"/>
      <name val="Arial"/>
      <family val="2"/>
    </font>
    <font>
      <b/>
      <sz val="18"/>
      <name val="Arial"/>
      <family val="0"/>
    </font>
    <font>
      <i/>
      <sz val="26"/>
      <name val="Arial"/>
      <family val="0"/>
    </font>
    <font>
      <sz val="22"/>
      <name val="Arial"/>
      <family val="0"/>
    </font>
    <font>
      <i/>
      <sz val="14"/>
      <name val="Arial"/>
      <family val="0"/>
    </font>
    <font>
      <sz val="14"/>
      <name val="Arial"/>
      <family val="2"/>
    </font>
    <font>
      <b/>
      <i/>
      <sz val="24"/>
      <name val="Arial"/>
      <family val="0"/>
    </font>
    <font>
      <b/>
      <sz val="22"/>
      <name val="Arial"/>
      <family val="0"/>
    </font>
    <font>
      <u val="single"/>
      <sz val="6"/>
      <color indexed="12"/>
      <name val="Arial"/>
      <family val="0"/>
    </font>
  </fonts>
  <fills count="3">
    <fill>
      <patternFill/>
    </fill>
    <fill>
      <patternFill patternType="gray125"/>
    </fill>
    <fill>
      <patternFill patternType="gray0625"/>
    </fill>
  </fills>
  <borders count="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center"/>
    </xf>
    <xf numFmtId="0" fontId="4" fillId="0" borderId="0" xfId="0" applyFont="1" applyBorder="1" applyAlignment="1">
      <alignment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0" fontId="9" fillId="2" borderId="2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14" fontId="8" fillId="0" borderId="0" xfId="0" applyNumberFormat="1" applyFont="1" applyAlignment="1">
      <alignment horizontal="right"/>
    </xf>
    <xf numFmtId="174" fontId="10" fillId="0" borderId="0" xfId="0" applyNumberFormat="1" applyFont="1" applyBorder="1" applyAlignment="1">
      <alignment/>
    </xf>
    <xf numFmtId="174" fontId="10" fillId="0" borderId="0" xfId="0" applyNumberFormat="1" applyFont="1" applyAlignment="1">
      <alignment/>
    </xf>
    <xf numFmtId="0" fontId="13" fillId="0" borderId="0" xfId="0" applyFont="1" applyAlignment="1">
      <alignment horizontal="centerContinuous"/>
    </xf>
    <xf numFmtId="175" fontId="10" fillId="0" borderId="0" xfId="0" applyNumberFormat="1" applyFont="1" applyBorder="1" applyAlignment="1">
      <alignment/>
    </xf>
    <xf numFmtId="175" fontId="14" fillId="1" borderId="0" xfId="0" applyNumberFormat="1" applyFont="1" applyFill="1" applyBorder="1" applyAlignment="1">
      <alignment/>
    </xf>
    <xf numFmtId="176" fontId="10" fillId="0" borderId="0" xfId="0" applyNumberFormat="1" applyFont="1" applyBorder="1" applyAlignment="1">
      <alignment/>
    </xf>
    <xf numFmtId="0" fontId="13" fillId="0" borderId="0" xfId="0" applyFont="1" applyAlignment="1">
      <alignment horizontal="centerContinuous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tabSelected="1" zoomScale="50" zoomScaleNormal="50" workbookViewId="0" topLeftCell="B1">
      <selection activeCell="O25" sqref="O25"/>
    </sheetView>
  </sheetViews>
  <sheetFormatPr defaultColWidth="11.421875" defaultRowHeight="12.75"/>
  <cols>
    <col min="1" max="1" width="34.8515625" style="0" customWidth="1"/>
    <col min="2" max="2" width="2.00390625" style="0" customWidth="1"/>
    <col min="3" max="15" width="20.7109375" style="0" customWidth="1"/>
  </cols>
  <sheetData>
    <row r="1" spans="1:23" ht="27" customHeight="1">
      <c r="A1" s="8" t="s">
        <v>0</v>
      </c>
      <c r="B1" s="5"/>
      <c r="C1" s="5"/>
      <c r="D1" s="2"/>
      <c r="E1" s="2"/>
      <c r="F1" s="2"/>
      <c r="G1" s="2"/>
      <c r="H1" s="2"/>
      <c r="I1" s="2"/>
      <c r="J1" s="2"/>
      <c r="M1" s="2"/>
      <c r="O1" s="18" t="s">
        <v>1</v>
      </c>
      <c r="P1" s="2"/>
      <c r="Q1" s="2"/>
      <c r="R1" s="2"/>
      <c r="S1" s="2"/>
      <c r="T1" s="2"/>
      <c r="U1" s="2"/>
      <c r="V1" s="2"/>
      <c r="W1" s="2"/>
    </row>
    <row r="2" spans="1:23" ht="27" customHeight="1">
      <c r="A2" s="9" t="s">
        <v>39</v>
      </c>
      <c r="B2" s="1"/>
      <c r="C2" s="2"/>
      <c r="D2" s="2"/>
      <c r="E2" s="2"/>
      <c r="F2" s="2"/>
      <c r="G2" s="2"/>
      <c r="H2" s="2"/>
      <c r="I2" s="2"/>
      <c r="J2" s="2"/>
      <c r="M2" s="2"/>
      <c r="O2" s="2"/>
      <c r="P2" s="2"/>
      <c r="Q2" s="2"/>
      <c r="R2" s="2"/>
      <c r="S2" s="2"/>
      <c r="T2" s="2"/>
      <c r="U2" s="2"/>
      <c r="V2" s="2"/>
      <c r="W2" s="2"/>
    </row>
    <row r="3" spans="1:23" ht="27" customHeight="1">
      <c r="A3" s="4" t="s">
        <v>2</v>
      </c>
      <c r="B3" s="1"/>
      <c r="C3" s="1"/>
      <c r="D3" s="1"/>
      <c r="E3" s="1"/>
      <c r="F3" s="1"/>
      <c r="G3" s="1"/>
      <c r="H3" s="1"/>
      <c r="I3" s="1"/>
      <c r="J3" s="1"/>
      <c r="K3" s="6"/>
      <c r="L3" s="6"/>
      <c r="M3" s="1"/>
      <c r="N3" s="6"/>
      <c r="O3" s="1"/>
      <c r="P3" s="2"/>
      <c r="Q3" s="2"/>
      <c r="R3" s="2"/>
      <c r="S3" s="2"/>
      <c r="T3" s="2"/>
      <c r="U3" s="2"/>
      <c r="V3" s="2"/>
      <c r="W3" s="2"/>
    </row>
    <row r="4" spans="1:23" ht="27" customHeight="1">
      <c r="A4" s="4"/>
      <c r="B4" s="1"/>
      <c r="C4" s="1"/>
      <c r="D4" s="1"/>
      <c r="E4" s="1"/>
      <c r="F4" s="1"/>
      <c r="G4" s="1"/>
      <c r="H4" s="1"/>
      <c r="I4" s="1"/>
      <c r="J4" s="1"/>
      <c r="K4" s="6"/>
      <c r="L4" s="6"/>
      <c r="M4" s="1"/>
      <c r="N4" s="6"/>
      <c r="O4" s="1"/>
      <c r="P4" s="2"/>
      <c r="Q4" s="2"/>
      <c r="R4" s="2"/>
      <c r="S4" s="2"/>
      <c r="T4" s="2"/>
      <c r="U4" s="2"/>
      <c r="V4" s="2"/>
      <c r="W4" s="2"/>
    </row>
    <row r="5" spans="1:23" ht="27" customHeight="1">
      <c r="A5" s="7" t="s">
        <v>3</v>
      </c>
      <c r="B5" s="1"/>
      <c r="C5" s="1"/>
      <c r="D5" s="1"/>
      <c r="E5" s="1"/>
      <c r="F5" s="1"/>
      <c r="G5" s="1"/>
      <c r="H5" s="1"/>
      <c r="I5" s="1"/>
      <c r="J5" s="1"/>
      <c r="K5" s="6"/>
      <c r="L5" s="6"/>
      <c r="M5" s="1"/>
      <c r="N5" s="6"/>
      <c r="O5" s="1"/>
      <c r="P5" s="2"/>
      <c r="Q5" s="2"/>
      <c r="R5" s="2"/>
      <c r="S5" s="2"/>
      <c r="T5" s="2"/>
      <c r="U5" s="2"/>
      <c r="V5" s="2"/>
      <c r="W5" s="2"/>
    </row>
    <row r="6" spans="1:23" ht="27" customHeight="1">
      <c r="A6" s="13" t="s">
        <v>38</v>
      </c>
      <c r="B6" s="2"/>
      <c r="C6" s="2"/>
      <c r="D6" s="2"/>
      <c r="E6" s="2"/>
      <c r="F6" s="2"/>
      <c r="G6" s="2"/>
      <c r="H6" s="2"/>
      <c r="I6" s="2"/>
      <c r="J6" s="2"/>
      <c r="M6" s="2"/>
      <c r="O6" s="14"/>
      <c r="P6" s="2"/>
      <c r="Q6" s="2"/>
      <c r="R6" s="2"/>
      <c r="S6" s="2"/>
      <c r="T6" s="2"/>
      <c r="U6" s="2"/>
      <c r="V6" s="2"/>
      <c r="W6" s="2"/>
    </row>
    <row r="7" spans="1:23" ht="62.25" customHeight="1">
      <c r="A7" s="12" t="s">
        <v>5</v>
      </c>
      <c r="B7" s="11"/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  <c r="J7" s="11" t="s">
        <v>13</v>
      </c>
      <c r="K7" s="11" t="s">
        <v>14</v>
      </c>
      <c r="L7" s="11" t="s">
        <v>15</v>
      </c>
      <c r="M7" s="11" t="s">
        <v>16</v>
      </c>
      <c r="N7" s="11" t="s">
        <v>17</v>
      </c>
      <c r="O7" s="15" t="s">
        <v>18</v>
      </c>
      <c r="P7" s="2"/>
      <c r="Q7" s="2"/>
      <c r="R7" s="2"/>
      <c r="S7" s="2"/>
      <c r="T7" s="2"/>
      <c r="U7" s="2"/>
      <c r="V7" s="2"/>
      <c r="W7" s="2"/>
    </row>
    <row r="8" spans="1:23" ht="27" customHeight="1">
      <c r="A8" s="16"/>
      <c r="B8" s="17" t="s">
        <v>19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2"/>
      <c r="Q8" s="2"/>
      <c r="R8" s="2"/>
      <c r="S8" s="2"/>
      <c r="T8" s="2"/>
      <c r="U8" s="2"/>
      <c r="V8" s="2"/>
      <c r="W8" s="2"/>
    </row>
    <row r="9" spans="1:23" ht="27" customHeight="1">
      <c r="A9" s="16"/>
      <c r="B9" s="17" t="s">
        <v>19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2"/>
      <c r="P9" s="2"/>
      <c r="Q9" s="2"/>
      <c r="R9" s="2"/>
      <c r="S9" s="2"/>
      <c r="T9" s="2"/>
      <c r="U9" s="2"/>
      <c r="V9" s="2"/>
      <c r="W9" s="2"/>
    </row>
    <row r="10" spans="1:23" ht="45" customHeight="1">
      <c r="A10" s="16" t="s">
        <v>20</v>
      </c>
      <c r="B10" s="17" t="s">
        <v>19</v>
      </c>
      <c r="C10" s="19">
        <v>93601</v>
      </c>
      <c r="D10" s="19">
        <v>78118</v>
      </c>
      <c r="E10" s="19">
        <v>78911</v>
      </c>
      <c r="F10" s="19">
        <v>75418</v>
      </c>
      <c r="G10" s="19">
        <v>74065</v>
      </c>
      <c r="H10" s="19">
        <v>71616</v>
      </c>
      <c r="I10" s="19">
        <v>71222</v>
      </c>
      <c r="J10" s="19">
        <v>72310</v>
      </c>
      <c r="K10" s="19">
        <v>71742</v>
      </c>
      <c r="L10" s="19">
        <v>76796</v>
      </c>
      <c r="M10" s="19">
        <v>74925</v>
      </c>
      <c r="N10" s="19">
        <v>82721</v>
      </c>
      <c r="O10" s="20">
        <v>921445</v>
      </c>
      <c r="P10" s="2"/>
      <c r="Q10" s="2"/>
      <c r="R10" s="2"/>
      <c r="S10" s="2"/>
      <c r="T10" s="2"/>
      <c r="U10" s="2"/>
      <c r="V10" s="2"/>
      <c r="W10" s="2"/>
    </row>
    <row r="11" spans="1:23" ht="45" customHeight="1">
      <c r="A11" s="16" t="s">
        <v>21</v>
      </c>
      <c r="B11" s="17" t="s">
        <v>19</v>
      </c>
      <c r="C11" s="19">
        <v>80593</v>
      </c>
      <c r="D11" s="19">
        <v>78020</v>
      </c>
      <c r="E11" s="19">
        <v>81097</v>
      </c>
      <c r="F11" s="19">
        <v>74701</v>
      </c>
      <c r="G11" s="19">
        <v>75918</v>
      </c>
      <c r="H11" s="19">
        <v>71527</v>
      </c>
      <c r="I11" s="19">
        <v>74402</v>
      </c>
      <c r="J11" s="19">
        <v>70497</v>
      </c>
      <c r="K11" s="19">
        <v>68215</v>
      </c>
      <c r="L11" s="19">
        <v>75505</v>
      </c>
      <c r="M11" s="19">
        <v>76619</v>
      </c>
      <c r="N11" s="19">
        <v>84151</v>
      </c>
      <c r="O11" s="20">
        <v>911245</v>
      </c>
      <c r="P11" s="2"/>
      <c r="Q11" s="2"/>
      <c r="R11" s="2"/>
      <c r="S11" s="2"/>
      <c r="T11" s="2"/>
      <c r="U11" s="2"/>
      <c r="V11" s="2"/>
      <c r="W11" s="2"/>
    </row>
    <row r="12" spans="1:23" ht="45" customHeight="1">
      <c r="A12" s="16" t="s">
        <v>22</v>
      </c>
      <c r="B12" s="17" t="s">
        <v>19</v>
      </c>
      <c r="C12" s="19">
        <v>81761</v>
      </c>
      <c r="D12" s="19">
        <v>75456</v>
      </c>
      <c r="E12" s="19">
        <v>77424</v>
      </c>
      <c r="F12" s="19">
        <v>74308</v>
      </c>
      <c r="G12" s="19">
        <v>72910</v>
      </c>
      <c r="H12" s="19">
        <v>68606</v>
      </c>
      <c r="I12" s="19">
        <v>70455</v>
      </c>
      <c r="J12" s="19">
        <v>71260</v>
      </c>
      <c r="K12" s="19">
        <v>68658</v>
      </c>
      <c r="L12" s="19">
        <v>75074</v>
      </c>
      <c r="M12" s="19">
        <v>73045</v>
      </c>
      <c r="N12" s="19">
        <v>76486</v>
      </c>
      <c r="O12" s="20">
        <v>885443</v>
      </c>
      <c r="P12" s="2"/>
      <c r="Q12" s="2"/>
      <c r="R12" s="2"/>
      <c r="S12" s="2"/>
      <c r="T12" s="2"/>
      <c r="U12" s="2"/>
      <c r="V12" s="2"/>
      <c r="W12" s="2"/>
    </row>
    <row r="13" spans="1:23" ht="45" customHeight="1">
      <c r="A13" s="16" t="s">
        <v>23</v>
      </c>
      <c r="B13" s="17" t="s">
        <v>19</v>
      </c>
      <c r="C13" s="19">
        <v>81535</v>
      </c>
      <c r="D13" s="19">
        <v>73271</v>
      </c>
      <c r="E13" s="19">
        <v>89611</v>
      </c>
      <c r="F13" s="19">
        <v>75661</v>
      </c>
      <c r="G13" s="19">
        <v>71199</v>
      </c>
      <c r="H13" s="19">
        <v>67576</v>
      </c>
      <c r="I13" s="19">
        <v>69470</v>
      </c>
      <c r="J13" s="19">
        <v>68081</v>
      </c>
      <c r="K13" s="19">
        <v>68731</v>
      </c>
      <c r="L13" s="19">
        <v>73481</v>
      </c>
      <c r="M13" s="19">
        <v>74935</v>
      </c>
      <c r="N13" s="19">
        <v>83719</v>
      </c>
      <c r="O13" s="20">
        <v>897270</v>
      </c>
      <c r="P13" s="2"/>
      <c r="Q13" s="2"/>
      <c r="R13" s="2"/>
      <c r="S13" s="2"/>
      <c r="T13" s="2"/>
      <c r="U13" s="2"/>
      <c r="V13" s="2"/>
      <c r="W13" s="2"/>
    </row>
    <row r="14" spans="1:23" ht="45" customHeight="1">
      <c r="A14" s="16" t="s">
        <v>24</v>
      </c>
      <c r="B14" s="17" t="s">
        <v>19</v>
      </c>
      <c r="C14" s="19">
        <v>82514</v>
      </c>
      <c r="D14" s="19">
        <v>73073</v>
      </c>
      <c r="E14" s="19">
        <v>78061</v>
      </c>
      <c r="F14" s="19">
        <v>71545</v>
      </c>
      <c r="G14" s="19">
        <v>70216</v>
      </c>
      <c r="H14" s="19">
        <v>71294</v>
      </c>
      <c r="I14" s="19">
        <v>75759</v>
      </c>
      <c r="J14" s="19">
        <v>72474</v>
      </c>
      <c r="K14" s="19">
        <v>68421</v>
      </c>
      <c r="L14" s="19">
        <v>74724</v>
      </c>
      <c r="M14" s="19">
        <v>70393</v>
      </c>
      <c r="N14" s="19">
        <v>76187</v>
      </c>
      <c r="O14" s="20">
        <v>884661</v>
      </c>
      <c r="P14" s="2"/>
      <c r="Q14" s="2"/>
      <c r="R14" s="2"/>
      <c r="S14" s="2"/>
      <c r="T14" s="2"/>
      <c r="U14" s="2"/>
      <c r="V14" s="2"/>
      <c r="W14" s="2"/>
    </row>
    <row r="15" spans="1:23" ht="45" customHeight="1">
      <c r="A15" s="16" t="s">
        <v>25</v>
      </c>
      <c r="B15" s="17" t="s">
        <v>19</v>
      </c>
      <c r="C15" s="19">
        <v>79171</v>
      </c>
      <c r="D15" s="19">
        <v>69053</v>
      </c>
      <c r="E15" s="19">
        <v>83907</v>
      </c>
      <c r="F15" s="19">
        <v>77097</v>
      </c>
      <c r="G15" s="19">
        <v>72513</v>
      </c>
      <c r="H15" s="19">
        <v>67852</v>
      </c>
      <c r="I15" s="19">
        <v>71140</v>
      </c>
      <c r="J15" s="19">
        <v>68075</v>
      </c>
      <c r="K15" s="19">
        <v>67506</v>
      </c>
      <c r="L15" s="19">
        <v>71386</v>
      </c>
      <c r="M15" s="19">
        <v>72188</v>
      </c>
      <c r="N15" s="19">
        <v>84700</v>
      </c>
      <c r="O15" s="20">
        <v>884588</v>
      </c>
      <c r="P15" s="2"/>
      <c r="Q15" s="2"/>
      <c r="R15" s="2"/>
      <c r="S15" s="2"/>
      <c r="T15" s="2"/>
      <c r="U15" s="2"/>
      <c r="V15" s="2"/>
      <c r="W15" s="2"/>
    </row>
    <row r="16" spans="1:23" ht="45" customHeight="1">
      <c r="A16" s="16" t="s">
        <v>26</v>
      </c>
      <c r="B16" s="17" t="s">
        <v>19</v>
      </c>
      <c r="C16" s="19">
        <v>94684</v>
      </c>
      <c r="D16" s="19">
        <v>81447</v>
      </c>
      <c r="E16" s="19">
        <v>79053</v>
      </c>
      <c r="F16" s="19">
        <v>72679</v>
      </c>
      <c r="G16" s="19">
        <v>70589</v>
      </c>
      <c r="H16" s="19">
        <v>68175</v>
      </c>
      <c r="I16" s="19">
        <v>67805</v>
      </c>
      <c r="J16" s="19">
        <v>66041</v>
      </c>
      <c r="K16" s="19">
        <v>66094</v>
      </c>
      <c r="L16" s="19">
        <v>70574</v>
      </c>
      <c r="M16" s="19">
        <v>69219</v>
      </c>
      <c r="N16" s="19">
        <v>76483</v>
      </c>
      <c r="O16" s="20">
        <v>882843</v>
      </c>
      <c r="P16" s="2"/>
      <c r="Q16" s="2"/>
      <c r="R16" s="2"/>
      <c r="S16" s="2"/>
      <c r="T16" s="2"/>
      <c r="U16" s="2"/>
      <c r="V16" s="2"/>
      <c r="W16" s="2"/>
    </row>
    <row r="17" spans="1:23" ht="45" customHeight="1">
      <c r="A17" s="16" t="s">
        <v>27</v>
      </c>
      <c r="B17" s="17" t="s">
        <v>19</v>
      </c>
      <c r="C17" s="19">
        <v>83490</v>
      </c>
      <c r="D17" s="19">
        <v>75162</v>
      </c>
      <c r="E17" s="19">
        <v>75100</v>
      </c>
      <c r="F17" s="19">
        <v>70517</v>
      </c>
      <c r="G17" s="19">
        <v>70228</v>
      </c>
      <c r="H17" s="19">
        <v>67290</v>
      </c>
      <c r="I17" s="19">
        <v>66489</v>
      </c>
      <c r="J17" s="19">
        <v>68917</v>
      </c>
      <c r="K17" s="19">
        <v>64862</v>
      </c>
      <c r="L17" s="19">
        <v>71914</v>
      </c>
      <c r="M17" s="19">
        <v>71538</v>
      </c>
      <c r="N17" s="19">
        <v>74882</v>
      </c>
      <c r="O17" s="20">
        <v>860389</v>
      </c>
      <c r="P17" s="2"/>
      <c r="Q17" s="2"/>
      <c r="R17" s="2"/>
      <c r="S17" s="2"/>
      <c r="T17" s="2"/>
      <c r="U17" s="2"/>
      <c r="V17" s="2"/>
      <c r="W17" s="2"/>
    </row>
    <row r="18" spans="1:23" ht="45" customHeight="1">
      <c r="A18" s="16" t="s">
        <v>28</v>
      </c>
      <c r="B18" s="17" t="s">
        <v>19</v>
      </c>
      <c r="C18" s="19">
        <v>74667</v>
      </c>
      <c r="D18" s="19">
        <v>72829</v>
      </c>
      <c r="E18" s="19">
        <v>78610</v>
      </c>
      <c r="F18" s="19">
        <v>71360</v>
      </c>
      <c r="G18" s="19">
        <v>69676</v>
      </c>
      <c r="H18" s="19">
        <v>65888</v>
      </c>
      <c r="I18" s="19">
        <v>67849</v>
      </c>
      <c r="J18" s="19">
        <v>67259</v>
      </c>
      <c r="K18" s="19">
        <v>65552</v>
      </c>
      <c r="L18" s="19">
        <v>70917</v>
      </c>
      <c r="M18" s="19">
        <v>70041</v>
      </c>
      <c r="N18" s="19">
        <v>77734</v>
      </c>
      <c r="O18" s="20">
        <v>852382</v>
      </c>
      <c r="P18" s="2"/>
      <c r="Q18" s="2"/>
      <c r="R18" s="2"/>
      <c r="S18" s="2"/>
      <c r="T18" s="2"/>
      <c r="U18" s="2"/>
      <c r="V18" s="2"/>
      <c r="W18" s="2"/>
    </row>
    <row r="19" spans="1:23" ht="45" customHeight="1">
      <c r="A19" s="16" t="s">
        <v>29</v>
      </c>
      <c r="B19" s="17" t="s">
        <v>19</v>
      </c>
      <c r="C19" s="19">
        <v>78743</v>
      </c>
      <c r="D19" s="19">
        <v>79870</v>
      </c>
      <c r="E19" s="19">
        <v>81676</v>
      </c>
      <c r="F19" s="19">
        <v>67259</v>
      </c>
      <c r="G19" s="19">
        <v>68011</v>
      </c>
      <c r="H19" s="19">
        <v>63938</v>
      </c>
      <c r="I19" s="19">
        <v>66422</v>
      </c>
      <c r="J19" s="19">
        <v>65429</v>
      </c>
      <c r="K19" s="19">
        <v>63765</v>
      </c>
      <c r="L19" s="19">
        <v>68715</v>
      </c>
      <c r="M19" s="19">
        <v>67886</v>
      </c>
      <c r="N19" s="19">
        <v>74616</v>
      </c>
      <c r="O19" s="20">
        <v>846330</v>
      </c>
      <c r="P19" s="2"/>
      <c r="Q19" s="2"/>
      <c r="R19" s="2"/>
      <c r="S19" s="2"/>
      <c r="T19" s="2"/>
      <c r="U19" s="2"/>
      <c r="V19" s="2"/>
      <c r="W19" s="2"/>
    </row>
    <row r="20" spans="1:23" ht="45" customHeight="1">
      <c r="A20" s="16" t="s">
        <v>30</v>
      </c>
      <c r="B20" s="17" t="s">
        <v>19</v>
      </c>
      <c r="C20" s="19">
        <v>83841</v>
      </c>
      <c r="D20" s="19">
        <v>77307</v>
      </c>
      <c r="E20" s="19">
        <v>73131</v>
      </c>
      <c r="F20" s="19">
        <v>68285</v>
      </c>
      <c r="G20" s="19">
        <v>66830</v>
      </c>
      <c r="H20" s="19">
        <v>65220</v>
      </c>
      <c r="I20" s="19">
        <v>65007</v>
      </c>
      <c r="J20" s="19">
        <v>65604</v>
      </c>
      <c r="K20" s="19">
        <v>63687</v>
      </c>
      <c r="L20" s="19">
        <v>68582</v>
      </c>
      <c r="M20" s="19">
        <v>68550</v>
      </c>
      <c r="N20" s="19">
        <v>72753</v>
      </c>
      <c r="O20" s="19">
        <f aca="true" t="shared" si="0" ref="O20:O25">SUM(C20:N20)</f>
        <v>838797</v>
      </c>
      <c r="P20" s="2"/>
      <c r="Q20" s="2"/>
      <c r="R20" s="2"/>
      <c r="S20" s="2"/>
      <c r="T20" s="2"/>
      <c r="U20" s="2"/>
      <c r="V20" s="2"/>
      <c r="W20" s="2"/>
    </row>
    <row r="21" spans="1:23" ht="45" customHeight="1">
      <c r="A21" s="16" t="s">
        <v>31</v>
      </c>
      <c r="B21" s="17" t="s">
        <v>19</v>
      </c>
      <c r="C21" s="19">
        <v>74828</v>
      </c>
      <c r="D21" s="19">
        <v>65680</v>
      </c>
      <c r="E21" s="19">
        <v>73293</v>
      </c>
      <c r="F21" s="19">
        <v>69121</v>
      </c>
      <c r="G21" s="19">
        <v>69384</v>
      </c>
      <c r="H21" s="19">
        <v>65240</v>
      </c>
      <c r="I21" s="19">
        <v>68517</v>
      </c>
      <c r="J21" s="19">
        <v>66829</v>
      </c>
      <c r="K21" s="19">
        <v>64468</v>
      </c>
      <c r="L21" s="19">
        <v>68300</v>
      </c>
      <c r="M21" s="19">
        <v>68452</v>
      </c>
      <c r="N21" s="19">
        <v>74429</v>
      </c>
      <c r="O21" s="19">
        <f t="shared" si="0"/>
        <v>828541</v>
      </c>
      <c r="P21" s="2"/>
      <c r="Q21" s="2"/>
      <c r="R21" s="2"/>
      <c r="S21" s="2"/>
      <c r="T21" s="2"/>
      <c r="U21" s="2"/>
      <c r="V21" s="2"/>
      <c r="W21" s="2"/>
    </row>
    <row r="22" spans="1:23" ht="45" customHeight="1">
      <c r="A22" s="16" t="s">
        <v>32</v>
      </c>
      <c r="B22" s="17" t="s">
        <v>19</v>
      </c>
      <c r="C22" s="19">
        <v>76022</v>
      </c>
      <c r="D22" s="19">
        <v>66097</v>
      </c>
      <c r="E22" s="19">
        <v>75000</v>
      </c>
      <c r="F22" s="19">
        <v>71761</v>
      </c>
      <c r="G22" s="19">
        <v>69034</v>
      </c>
      <c r="H22" s="19">
        <v>66595</v>
      </c>
      <c r="I22" s="19">
        <v>67035</v>
      </c>
      <c r="J22" s="19">
        <v>67259</v>
      </c>
      <c r="K22" s="19">
        <v>63951</v>
      </c>
      <c r="L22" s="19">
        <v>71084</v>
      </c>
      <c r="M22" s="19">
        <v>69576</v>
      </c>
      <c r="N22" s="19">
        <v>78272</v>
      </c>
      <c r="O22" s="19">
        <f t="shared" si="0"/>
        <v>841686</v>
      </c>
      <c r="P22" s="2"/>
      <c r="Q22" s="2"/>
      <c r="R22" s="2"/>
      <c r="S22" s="2"/>
      <c r="T22" s="2"/>
      <c r="U22" s="2"/>
      <c r="V22" s="2"/>
      <c r="W22" s="2"/>
    </row>
    <row r="23" spans="1:23" ht="45" customHeight="1">
      <c r="A23" s="16" t="s">
        <v>33</v>
      </c>
      <c r="B23" s="17" t="s">
        <v>19</v>
      </c>
      <c r="C23" s="19">
        <v>79116</v>
      </c>
      <c r="D23" s="19">
        <v>72341</v>
      </c>
      <c r="E23" s="19">
        <v>83497</v>
      </c>
      <c r="F23" s="19">
        <v>70144</v>
      </c>
      <c r="G23" s="19">
        <v>68225</v>
      </c>
      <c r="H23" s="19">
        <v>66029</v>
      </c>
      <c r="I23" s="19">
        <v>68133</v>
      </c>
      <c r="J23" s="19">
        <v>73767</v>
      </c>
      <c r="K23" s="19">
        <v>64519</v>
      </c>
      <c r="L23" s="19">
        <v>68806</v>
      </c>
      <c r="M23" s="19">
        <v>66955</v>
      </c>
      <c r="N23" s="19">
        <v>72414</v>
      </c>
      <c r="O23" s="20">
        <f t="shared" si="0"/>
        <v>853946</v>
      </c>
      <c r="P23" s="2"/>
      <c r="Q23" s="2"/>
      <c r="R23" s="2"/>
      <c r="S23" s="2"/>
      <c r="T23" s="2"/>
      <c r="U23" s="2"/>
      <c r="V23" s="2"/>
      <c r="W23" s="2"/>
    </row>
    <row r="24" spans="1:23" ht="45" customHeight="1">
      <c r="A24" s="16" t="s">
        <v>34</v>
      </c>
      <c r="B24" s="17" t="s">
        <v>19</v>
      </c>
      <c r="C24" s="19">
        <v>75332</v>
      </c>
      <c r="D24" s="19">
        <v>68300</v>
      </c>
      <c r="E24" s="19">
        <v>73288</v>
      </c>
      <c r="F24" s="19">
        <v>67638</v>
      </c>
      <c r="G24" s="19">
        <v>66532</v>
      </c>
      <c r="H24" s="19">
        <v>64477</v>
      </c>
      <c r="I24" s="19">
        <v>65155</v>
      </c>
      <c r="J24" s="19">
        <v>65784</v>
      </c>
      <c r="K24" s="19">
        <v>63510</v>
      </c>
      <c r="L24" s="19">
        <v>68406</v>
      </c>
      <c r="M24" s="19">
        <v>66827</v>
      </c>
      <c r="N24" s="19">
        <v>73022</v>
      </c>
      <c r="O24" s="19">
        <f t="shared" si="0"/>
        <v>818271</v>
      </c>
      <c r="P24" s="2"/>
      <c r="Q24" s="2"/>
      <c r="R24" s="2"/>
      <c r="S24" s="2"/>
      <c r="T24" s="2"/>
      <c r="U24" s="2"/>
      <c r="V24" s="2"/>
      <c r="W24" s="2"/>
    </row>
    <row r="25" spans="1:23" ht="45" customHeight="1">
      <c r="A25" s="16" t="s">
        <v>35</v>
      </c>
      <c r="B25" s="17" t="s">
        <v>19</v>
      </c>
      <c r="C25" s="19">
        <v>73561</v>
      </c>
      <c r="D25" s="19">
        <v>72275</v>
      </c>
      <c r="E25" s="19">
        <v>83271</v>
      </c>
      <c r="F25" s="19">
        <v>68245</v>
      </c>
      <c r="G25" s="19">
        <v>69328</v>
      </c>
      <c r="H25" s="19">
        <v>64485</v>
      </c>
      <c r="I25" s="19">
        <v>64725</v>
      </c>
      <c r="J25" s="19">
        <v>64075</v>
      </c>
      <c r="K25" s="19">
        <v>62261</v>
      </c>
      <c r="L25" s="19">
        <v>67033</v>
      </c>
      <c r="M25" s="19">
        <v>67339</v>
      </c>
      <c r="N25" s="19">
        <v>73629</v>
      </c>
      <c r="O25" s="19">
        <f t="shared" si="0"/>
        <v>830227</v>
      </c>
      <c r="P25" s="2"/>
      <c r="Q25" s="2"/>
      <c r="R25" s="2"/>
      <c r="S25" s="2"/>
      <c r="T25" s="2"/>
      <c r="U25" s="2"/>
      <c r="V25" s="2"/>
      <c r="W25" s="2"/>
    </row>
    <row r="26" spans="1:23" ht="15">
      <c r="A26" s="2"/>
      <c r="B26" s="2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2"/>
      <c r="P26" s="2"/>
      <c r="Q26" s="2"/>
      <c r="R26" s="2"/>
      <c r="S26" s="2"/>
      <c r="T26" s="2"/>
      <c r="U26" s="2"/>
      <c r="V26" s="2"/>
      <c r="W26" s="2"/>
    </row>
    <row r="27" spans="1:23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</sheetData>
  <printOptions horizontalCentered="1"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50" zoomScaleNormal="50" workbookViewId="0" topLeftCell="D16">
      <selection activeCell="O27" sqref="O27"/>
    </sheetView>
  </sheetViews>
  <sheetFormatPr defaultColWidth="11.421875" defaultRowHeight="12.75"/>
  <cols>
    <col min="1" max="1" width="34.8515625" style="0" customWidth="1"/>
    <col min="2" max="2" width="2.00390625" style="0" customWidth="1"/>
    <col min="3" max="15" width="20.7109375" style="0" customWidth="1"/>
  </cols>
  <sheetData>
    <row r="1" spans="1:23" ht="27" customHeight="1">
      <c r="A1" s="8" t="s">
        <v>0</v>
      </c>
      <c r="B1" s="5"/>
      <c r="C1" s="5"/>
      <c r="D1" s="2"/>
      <c r="E1" s="2"/>
      <c r="F1" s="2"/>
      <c r="G1" s="2"/>
      <c r="H1" s="2"/>
      <c r="I1" s="2"/>
      <c r="J1" s="2"/>
      <c r="M1" s="2"/>
      <c r="O1" s="18" t="s">
        <v>1</v>
      </c>
      <c r="P1" s="2"/>
      <c r="Q1" s="2"/>
      <c r="R1" s="2"/>
      <c r="S1" s="2"/>
      <c r="T1" s="2"/>
      <c r="U1" s="2"/>
      <c r="V1" s="2"/>
      <c r="W1" s="2"/>
    </row>
    <row r="2" spans="1:23" ht="27" customHeight="1">
      <c r="A2" s="9" t="s">
        <v>39</v>
      </c>
      <c r="B2" s="1"/>
      <c r="C2" s="2"/>
      <c r="D2" s="2"/>
      <c r="E2" s="2"/>
      <c r="F2" s="2"/>
      <c r="G2" s="2"/>
      <c r="H2" s="2"/>
      <c r="I2" s="2"/>
      <c r="J2" s="2"/>
      <c r="M2" s="2"/>
      <c r="O2" s="2"/>
      <c r="P2" s="2"/>
      <c r="Q2" s="2"/>
      <c r="R2" s="2"/>
      <c r="S2" s="2"/>
      <c r="T2" s="2"/>
      <c r="U2" s="2"/>
      <c r="V2" s="2"/>
      <c r="W2" s="2"/>
    </row>
    <row r="3" spans="1:23" ht="27" customHeight="1">
      <c r="A3" s="25" t="s">
        <v>37</v>
      </c>
      <c r="B3" s="1"/>
      <c r="C3" s="1"/>
      <c r="D3" s="1"/>
      <c r="E3" s="1"/>
      <c r="F3" s="1"/>
      <c r="G3" s="1"/>
      <c r="H3" s="1"/>
      <c r="I3" s="1"/>
      <c r="J3" s="1"/>
      <c r="K3" s="6"/>
      <c r="L3" s="6"/>
      <c r="M3" s="1"/>
      <c r="N3" s="6"/>
      <c r="O3" s="1"/>
      <c r="P3" s="2"/>
      <c r="Q3" s="2"/>
      <c r="R3" s="2"/>
      <c r="S3" s="2"/>
      <c r="T3" s="2"/>
      <c r="U3" s="2"/>
      <c r="V3" s="2"/>
      <c r="W3" s="2"/>
    </row>
    <row r="4" spans="1:23" ht="27" customHeight="1">
      <c r="A4" s="4"/>
      <c r="B4" s="1"/>
      <c r="C4" s="1"/>
      <c r="D4" s="1"/>
      <c r="E4" s="1"/>
      <c r="F4" s="1"/>
      <c r="G4" s="1"/>
      <c r="H4" s="1"/>
      <c r="I4" s="1"/>
      <c r="J4" s="1"/>
      <c r="K4" s="6"/>
      <c r="L4" s="6"/>
      <c r="M4" s="1"/>
      <c r="N4" s="6"/>
      <c r="O4" s="1"/>
      <c r="P4" s="2"/>
      <c r="Q4" s="2"/>
      <c r="R4" s="2"/>
      <c r="S4" s="2"/>
      <c r="T4" s="2"/>
      <c r="U4" s="2"/>
      <c r="V4" s="2"/>
      <c r="W4" s="2"/>
    </row>
    <row r="5" spans="1:23" ht="27" customHeight="1">
      <c r="A5" s="7" t="s">
        <v>3</v>
      </c>
      <c r="B5" s="1"/>
      <c r="C5" s="1"/>
      <c r="D5" s="1"/>
      <c r="E5" s="1"/>
      <c r="F5" s="1"/>
      <c r="G5" s="1"/>
      <c r="H5" s="1"/>
      <c r="I5" s="1"/>
      <c r="J5" s="1"/>
      <c r="K5" s="6"/>
      <c r="L5" s="6"/>
      <c r="M5" s="1"/>
      <c r="N5" s="6"/>
      <c r="O5" s="1"/>
      <c r="P5" s="2"/>
      <c r="Q5" s="2"/>
      <c r="R5" s="2"/>
      <c r="S5" s="2"/>
      <c r="T5" s="2"/>
      <c r="U5" s="2"/>
      <c r="V5" s="2"/>
      <c r="W5" s="2"/>
    </row>
    <row r="6" spans="1:23" ht="27" customHeight="1">
      <c r="A6" s="13" t="s">
        <v>4</v>
      </c>
      <c r="B6" s="2"/>
      <c r="C6" s="2"/>
      <c r="D6" s="2"/>
      <c r="E6" s="2"/>
      <c r="F6" s="2"/>
      <c r="G6" s="2"/>
      <c r="H6" s="2"/>
      <c r="I6" s="2"/>
      <c r="J6" s="2"/>
      <c r="M6" s="2"/>
      <c r="O6" s="14"/>
      <c r="P6" s="2"/>
      <c r="Q6" s="2"/>
      <c r="R6" s="2"/>
      <c r="S6" s="2"/>
      <c r="T6" s="2"/>
      <c r="U6" s="2"/>
      <c r="V6" s="2"/>
      <c r="W6" s="2"/>
    </row>
    <row r="7" spans="1:23" ht="62.25" customHeight="1">
      <c r="A7" s="12" t="s">
        <v>5</v>
      </c>
      <c r="B7" s="11"/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  <c r="J7" s="11" t="s">
        <v>13</v>
      </c>
      <c r="K7" s="11" t="s">
        <v>14</v>
      </c>
      <c r="L7" s="11" t="s">
        <v>15</v>
      </c>
      <c r="M7" s="11" t="s">
        <v>16</v>
      </c>
      <c r="N7" s="11" t="s">
        <v>17</v>
      </c>
      <c r="O7" s="15" t="s">
        <v>18</v>
      </c>
      <c r="P7" s="2"/>
      <c r="Q7" s="2"/>
      <c r="R7" s="2"/>
      <c r="S7" s="2"/>
      <c r="T7" s="2"/>
      <c r="U7" s="2"/>
      <c r="V7" s="2"/>
      <c r="W7" s="2"/>
    </row>
    <row r="8" spans="1:23" ht="27" customHeight="1">
      <c r="A8" s="16"/>
      <c r="B8" s="17" t="s">
        <v>19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2"/>
      <c r="Q8" s="2"/>
      <c r="R8" s="2"/>
      <c r="S8" s="2"/>
      <c r="T8" s="2"/>
      <c r="U8" s="2"/>
      <c r="V8" s="2"/>
      <c r="W8" s="2"/>
    </row>
    <row r="9" spans="1:23" ht="27" customHeight="1">
      <c r="A9" s="16"/>
      <c r="B9" s="17" t="s">
        <v>19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2"/>
      <c r="P9" s="2"/>
      <c r="Q9" s="2"/>
      <c r="R9" s="2"/>
      <c r="S9" s="2"/>
      <c r="T9" s="2"/>
      <c r="U9" s="2"/>
      <c r="V9" s="2"/>
      <c r="W9" s="2"/>
    </row>
    <row r="10" spans="1:23" ht="45" customHeight="1">
      <c r="A10" s="16" t="s">
        <v>20</v>
      </c>
      <c r="B10" s="17" t="s">
        <v>19</v>
      </c>
      <c r="C10" s="24">
        <v>3019.3870967741937</v>
      </c>
      <c r="D10" s="24">
        <v>2789.9285714285716</v>
      </c>
      <c r="E10" s="24">
        <v>2545.516129032258</v>
      </c>
      <c r="F10" s="24">
        <v>2513.9333333333334</v>
      </c>
      <c r="G10" s="24">
        <v>2389.1935483870966</v>
      </c>
      <c r="H10" s="24">
        <v>2387.2</v>
      </c>
      <c r="I10" s="24">
        <v>2297.483870967742</v>
      </c>
      <c r="J10" s="24">
        <v>2332.5806451612902</v>
      </c>
      <c r="K10" s="24">
        <v>2391.4</v>
      </c>
      <c r="L10" s="24">
        <v>2477.2903225806454</v>
      </c>
      <c r="M10" s="24">
        <v>2497.5</v>
      </c>
      <c r="N10" s="24">
        <v>2668.4193548387098</v>
      </c>
      <c r="O10" s="24">
        <v>2524.5068493150684</v>
      </c>
      <c r="P10" s="2"/>
      <c r="Q10" s="2"/>
      <c r="R10" s="2"/>
      <c r="S10" s="2"/>
      <c r="T10" s="2"/>
      <c r="U10" s="2"/>
      <c r="V10" s="2"/>
      <c r="W10" s="2"/>
    </row>
    <row r="11" spans="1:23" ht="45" customHeight="1">
      <c r="A11" s="16" t="s">
        <v>21</v>
      </c>
      <c r="B11" s="17" t="s">
        <v>19</v>
      </c>
      <c r="C11" s="24">
        <v>2599.7741935483873</v>
      </c>
      <c r="D11" s="24">
        <v>2786.4285714285716</v>
      </c>
      <c r="E11" s="24">
        <v>2616.032258064516</v>
      </c>
      <c r="F11" s="24">
        <v>2490.0333333333333</v>
      </c>
      <c r="G11" s="24">
        <v>2448.967741935484</v>
      </c>
      <c r="H11" s="24">
        <v>2384.233333333333</v>
      </c>
      <c r="I11" s="24">
        <v>2400.064516129032</v>
      </c>
      <c r="J11" s="24">
        <v>2274.0967741935483</v>
      </c>
      <c r="K11" s="24">
        <v>2273.8333333333335</v>
      </c>
      <c r="L11" s="24">
        <v>2435.6451612903224</v>
      </c>
      <c r="M11" s="24">
        <v>2553.9666666666667</v>
      </c>
      <c r="N11" s="24">
        <v>2714.548387096774</v>
      </c>
      <c r="O11" s="24">
        <v>2496.5616438356165</v>
      </c>
      <c r="P11" s="2"/>
      <c r="Q11" s="2"/>
      <c r="R11" s="2"/>
      <c r="S11" s="2"/>
      <c r="T11" s="2"/>
      <c r="U11" s="2"/>
      <c r="V11" s="2"/>
      <c r="W11" s="2"/>
    </row>
    <row r="12" spans="1:23" ht="45" customHeight="1">
      <c r="A12" s="16" t="s">
        <v>22</v>
      </c>
      <c r="B12" s="17" t="s">
        <v>19</v>
      </c>
      <c r="C12" s="24">
        <v>2637.451612903226</v>
      </c>
      <c r="D12" s="24">
        <v>2601.9310344827586</v>
      </c>
      <c r="E12" s="24">
        <v>2497.548387096774</v>
      </c>
      <c r="F12" s="24">
        <v>2476.9333333333334</v>
      </c>
      <c r="G12" s="24">
        <v>2351.935483870968</v>
      </c>
      <c r="H12" s="24">
        <v>2286.866666666667</v>
      </c>
      <c r="I12" s="24">
        <v>2272.7419354838707</v>
      </c>
      <c r="J12" s="24">
        <v>2298.7096774193546</v>
      </c>
      <c r="K12" s="24">
        <v>2288.6</v>
      </c>
      <c r="L12" s="24">
        <v>2421.7419354838707</v>
      </c>
      <c r="M12" s="24">
        <v>2434.8333333333335</v>
      </c>
      <c r="N12" s="24">
        <v>2467.2903225806454</v>
      </c>
      <c r="O12" s="24">
        <v>2419.243169398907</v>
      </c>
      <c r="P12" s="2"/>
      <c r="Q12" s="2"/>
      <c r="R12" s="2"/>
      <c r="S12" s="2"/>
      <c r="T12" s="2"/>
      <c r="U12" s="2"/>
      <c r="V12" s="2"/>
      <c r="W12" s="2"/>
    </row>
    <row r="13" spans="1:23" ht="45" customHeight="1">
      <c r="A13" s="16" t="s">
        <v>23</v>
      </c>
      <c r="B13" s="17" t="s">
        <v>19</v>
      </c>
      <c r="C13" s="24">
        <v>2630.1612903225805</v>
      </c>
      <c r="D13" s="24">
        <v>2616.8214285714284</v>
      </c>
      <c r="E13" s="24">
        <v>2890.6774193548385</v>
      </c>
      <c r="F13" s="24">
        <v>2522.0333333333333</v>
      </c>
      <c r="G13" s="24">
        <v>2296.7419354838707</v>
      </c>
      <c r="H13" s="24">
        <v>2252.5333333333333</v>
      </c>
      <c r="I13" s="24">
        <v>2240.967741935484</v>
      </c>
      <c r="J13" s="24">
        <v>2196.1612903225805</v>
      </c>
      <c r="K13" s="24">
        <v>2291.0333333333333</v>
      </c>
      <c r="L13" s="24">
        <v>2370.3548387096776</v>
      </c>
      <c r="M13" s="24">
        <v>2497.8333333333335</v>
      </c>
      <c r="N13" s="24">
        <v>2700.6129032258063</v>
      </c>
      <c r="O13" s="24">
        <v>2458.27397260274</v>
      </c>
      <c r="P13" s="2"/>
      <c r="Q13" s="2"/>
      <c r="R13" s="2"/>
      <c r="S13" s="2"/>
      <c r="T13" s="2"/>
      <c r="U13" s="2"/>
      <c r="V13" s="2"/>
      <c r="W13" s="2"/>
    </row>
    <row r="14" spans="1:23" ht="45" customHeight="1">
      <c r="A14" s="16" t="s">
        <v>24</v>
      </c>
      <c r="B14" s="17" t="s">
        <v>19</v>
      </c>
      <c r="C14" s="24">
        <v>2661.7419354838707</v>
      </c>
      <c r="D14" s="24">
        <v>2609.75</v>
      </c>
      <c r="E14" s="24">
        <v>2518.0967741935483</v>
      </c>
      <c r="F14" s="24">
        <v>2384.8333333333335</v>
      </c>
      <c r="G14" s="24">
        <v>2265.032258064516</v>
      </c>
      <c r="H14" s="24">
        <v>2376.4666666666667</v>
      </c>
      <c r="I14" s="24">
        <v>2443.8387096774195</v>
      </c>
      <c r="J14" s="24">
        <v>2337.8709677419356</v>
      </c>
      <c r="K14" s="24">
        <v>2280.7</v>
      </c>
      <c r="L14" s="24">
        <v>2410.451612903226</v>
      </c>
      <c r="M14" s="24">
        <v>2346.4333333333334</v>
      </c>
      <c r="N14" s="24">
        <v>2457.6451612903224</v>
      </c>
      <c r="O14" s="24">
        <v>2423.7287671232875</v>
      </c>
      <c r="P14" s="2"/>
      <c r="Q14" s="2"/>
      <c r="R14" s="2"/>
      <c r="S14" s="2"/>
      <c r="T14" s="2"/>
      <c r="U14" s="2"/>
      <c r="V14" s="2"/>
      <c r="W14" s="2"/>
    </row>
    <row r="15" spans="1:23" ht="45" customHeight="1">
      <c r="A15" s="16" t="s">
        <v>25</v>
      </c>
      <c r="B15" s="17" t="s">
        <v>19</v>
      </c>
      <c r="C15" s="24">
        <v>2553.9032258064517</v>
      </c>
      <c r="D15" s="24">
        <v>2466.1785714285716</v>
      </c>
      <c r="E15" s="24">
        <v>2706.6774193548385</v>
      </c>
      <c r="F15" s="24">
        <v>2569.9</v>
      </c>
      <c r="G15" s="24">
        <v>2339.1290322580644</v>
      </c>
      <c r="H15" s="24">
        <v>2261.733333333333</v>
      </c>
      <c r="I15" s="24">
        <v>2294.8387096774195</v>
      </c>
      <c r="J15" s="24">
        <v>2195.967741935484</v>
      </c>
      <c r="K15" s="24">
        <v>2250.2</v>
      </c>
      <c r="L15" s="24">
        <v>2302.7741935483873</v>
      </c>
      <c r="M15" s="24">
        <v>2406.266666666667</v>
      </c>
      <c r="N15" s="24">
        <v>2732.2580645161293</v>
      </c>
      <c r="O15" s="24">
        <v>2423.5287671232877</v>
      </c>
      <c r="P15" s="2"/>
      <c r="Q15" s="2"/>
      <c r="R15" s="2"/>
      <c r="S15" s="2"/>
      <c r="T15" s="2"/>
      <c r="U15" s="2"/>
      <c r="V15" s="2"/>
      <c r="W15" s="2"/>
    </row>
    <row r="16" spans="1:23" ht="45" customHeight="1">
      <c r="A16" s="16" t="s">
        <v>26</v>
      </c>
      <c r="B16" s="17" t="s">
        <v>19</v>
      </c>
      <c r="C16" s="24">
        <v>3054.3225806451615</v>
      </c>
      <c r="D16" s="24">
        <v>2808.5172413793102</v>
      </c>
      <c r="E16" s="24">
        <v>2550.0967741935483</v>
      </c>
      <c r="F16" s="24">
        <v>2422.633333333333</v>
      </c>
      <c r="G16" s="24">
        <v>2277.064516129032</v>
      </c>
      <c r="H16" s="24">
        <v>2272.5</v>
      </c>
      <c r="I16" s="24">
        <v>2187.2580645161293</v>
      </c>
      <c r="J16" s="24">
        <v>2130.3548387096776</v>
      </c>
      <c r="K16" s="24">
        <v>2203.133333333333</v>
      </c>
      <c r="L16" s="24">
        <v>2276.5806451612902</v>
      </c>
      <c r="M16" s="24">
        <v>2307.3</v>
      </c>
      <c r="N16" s="24">
        <v>2467.1935483870966</v>
      </c>
      <c r="O16" s="24">
        <v>2412.1393442622953</v>
      </c>
      <c r="P16" s="2"/>
      <c r="Q16" s="2"/>
      <c r="R16" s="2"/>
      <c r="S16" s="2"/>
      <c r="T16" s="2"/>
      <c r="U16" s="2"/>
      <c r="V16" s="2"/>
      <c r="W16" s="2"/>
    </row>
    <row r="17" spans="1:23" ht="45" customHeight="1">
      <c r="A17" s="16" t="s">
        <v>27</v>
      </c>
      <c r="B17" s="17" t="s">
        <v>19</v>
      </c>
      <c r="C17" s="24">
        <v>2693.2258064516127</v>
      </c>
      <c r="D17" s="24">
        <v>2684.3571428571427</v>
      </c>
      <c r="E17" s="24">
        <v>2422.5806451612902</v>
      </c>
      <c r="F17" s="24">
        <v>2350.5666666666666</v>
      </c>
      <c r="G17" s="24">
        <v>2265.4193548387098</v>
      </c>
      <c r="H17" s="24">
        <v>2243</v>
      </c>
      <c r="I17" s="24">
        <v>2144.8064516129034</v>
      </c>
      <c r="J17" s="24">
        <v>2223.1290322580644</v>
      </c>
      <c r="K17" s="24">
        <v>2162.0666666666666</v>
      </c>
      <c r="L17" s="24">
        <v>2319.8064516129034</v>
      </c>
      <c r="M17" s="24">
        <v>2384.6</v>
      </c>
      <c r="N17" s="24">
        <v>2415.548387096774</v>
      </c>
      <c r="O17" s="24">
        <v>2357.230136986301</v>
      </c>
      <c r="P17" s="2"/>
      <c r="Q17" s="2"/>
      <c r="R17" s="2"/>
      <c r="S17" s="2"/>
      <c r="T17" s="2"/>
      <c r="U17" s="2"/>
      <c r="V17" s="2"/>
      <c r="W17" s="2"/>
    </row>
    <row r="18" spans="1:23" ht="45" customHeight="1">
      <c r="A18" s="16" t="s">
        <v>28</v>
      </c>
      <c r="B18" s="17" t="s">
        <v>19</v>
      </c>
      <c r="C18" s="24">
        <v>2408.6129032258063</v>
      </c>
      <c r="D18" s="24">
        <v>2601.035714285714</v>
      </c>
      <c r="E18" s="24">
        <v>2535.8064516129034</v>
      </c>
      <c r="F18" s="24">
        <v>2378.6666666666665</v>
      </c>
      <c r="G18" s="24">
        <v>2247.6129032258063</v>
      </c>
      <c r="H18" s="24">
        <v>2196.266666666667</v>
      </c>
      <c r="I18" s="24">
        <v>2188.6774193548385</v>
      </c>
      <c r="J18" s="24">
        <v>2169.6451612903224</v>
      </c>
      <c r="K18" s="24">
        <v>2185.0666666666666</v>
      </c>
      <c r="L18" s="24">
        <v>2287.6451612903224</v>
      </c>
      <c r="M18" s="24">
        <v>2334.7</v>
      </c>
      <c r="N18" s="24">
        <v>2507.548387096774</v>
      </c>
      <c r="O18" s="24">
        <v>2335.2931506849313</v>
      </c>
      <c r="P18" s="2"/>
      <c r="Q18" s="2"/>
      <c r="R18" s="2"/>
      <c r="S18" s="2"/>
      <c r="T18" s="2"/>
      <c r="U18" s="2"/>
      <c r="V18" s="2"/>
      <c r="W18" s="2"/>
    </row>
    <row r="19" spans="1:23" ht="45" customHeight="1">
      <c r="A19" s="16" t="s">
        <v>29</v>
      </c>
      <c r="B19" s="17" t="s">
        <v>19</v>
      </c>
      <c r="C19" s="24">
        <f>+Anzahl!C19/31</f>
        <v>2540.0967741935483</v>
      </c>
      <c r="D19" s="24">
        <f>+Anzahl!D19/28</f>
        <v>2852.5</v>
      </c>
      <c r="E19" s="24">
        <f>+Anzahl!E19/31</f>
        <v>2634.7096774193546</v>
      </c>
      <c r="F19" s="24">
        <f>+Anzahl!F19/30</f>
        <v>2241.9666666666667</v>
      </c>
      <c r="G19" s="24">
        <f>+Anzahl!G19/31</f>
        <v>2193.9032258064517</v>
      </c>
      <c r="H19" s="24">
        <f>+Anzahl!H19/30</f>
        <v>2131.266666666667</v>
      </c>
      <c r="I19" s="24">
        <f>+Anzahl!I19/31</f>
        <v>2142.6451612903224</v>
      </c>
      <c r="J19" s="24">
        <f>+Anzahl!J19/31</f>
        <v>2110.6129032258063</v>
      </c>
      <c r="K19" s="24">
        <f>+Anzahl!K19/30</f>
        <v>2125.5</v>
      </c>
      <c r="L19" s="24">
        <f>+Anzahl!L19/31</f>
        <v>2216.6129032258063</v>
      </c>
      <c r="M19" s="24">
        <f>+Anzahl!M19/30</f>
        <v>2262.866666666667</v>
      </c>
      <c r="N19" s="24">
        <f>+Anzahl!N19/31</f>
        <v>2406.967741935484</v>
      </c>
      <c r="O19" s="24">
        <f>+Anzahl!O19/365</f>
        <v>2318.7123287671234</v>
      </c>
      <c r="P19" s="2"/>
      <c r="Q19" s="2"/>
      <c r="R19" s="2"/>
      <c r="S19" s="2"/>
      <c r="T19" s="2"/>
      <c r="U19" s="2"/>
      <c r="V19" s="2"/>
      <c r="W19" s="2"/>
    </row>
    <row r="20" spans="1:23" ht="45" customHeight="1">
      <c r="A20" s="16" t="s">
        <v>30</v>
      </c>
      <c r="B20" s="17" t="s">
        <v>19</v>
      </c>
      <c r="C20" s="24">
        <f>+Anzahl!C20/31</f>
        <v>2704.548387096774</v>
      </c>
      <c r="D20" s="24">
        <f>+Anzahl!D20/29</f>
        <v>2665.7586206896553</v>
      </c>
      <c r="E20" s="24">
        <f>+Anzahl!E20/31</f>
        <v>2359.064516129032</v>
      </c>
      <c r="F20" s="24">
        <f>+Anzahl!F20/30</f>
        <v>2276.1666666666665</v>
      </c>
      <c r="G20" s="24">
        <f>+Anzahl!G20/31</f>
        <v>2155.8064516129034</v>
      </c>
      <c r="H20" s="24">
        <f>+Anzahl!H20/30</f>
        <v>2174</v>
      </c>
      <c r="I20" s="24">
        <f>+Anzahl!I20/31</f>
        <v>2097</v>
      </c>
      <c r="J20" s="24">
        <f>+Anzahl!J20/31</f>
        <v>2116.2580645161293</v>
      </c>
      <c r="K20" s="24">
        <f>+Anzahl!K20/30</f>
        <v>2122.9</v>
      </c>
      <c r="L20" s="24">
        <f>+Anzahl!L20/31</f>
        <v>2212.3225806451615</v>
      </c>
      <c r="M20" s="24">
        <f>+Anzahl!M20/30</f>
        <v>2285</v>
      </c>
      <c r="N20" s="24">
        <f>+Anzahl!N20/31</f>
        <v>2346.8709677419356</v>
      </c>
      <c r="O20" s="24">
        <f>+Anzahl!O20/366</f>
        <v>2291.7950819672133</v>
      </c>
      <c r="P20" s="2"/>
      <c r="Q20" s="2"/>
      <c r="R20" s="2"/>
      <c r="S20" s="2"/>
      <c r="T20" s="2"/>
      <c r="U20" s="2"/>
      <c r="V20" s="2"/>
      <c r="W20" s="2"/>
    </row>
    <row r="21" spans="1:23" ht="45" customHeight="1">
      <c r="A21" s="16" t="s">
        <v>31</v>
      </c>
      <c r="B21" s="17" t="s">
        <v>19</v>
      </c>
      <c r="C21" s="24">
        <f>+Anzahl!C21/31</f>
        <v>2413.8064516129034</v>
      </c>
      <c r="D21" s="24">
        <f>+Anzahl!D21/28</f>
        <v>2345.714285714286</v>
      </c>
      <c r="E21" s="24">
        <f>+Anzahl!E21/31</f>
        <v>2364.2903225806454</v>
      </c>
      <c r="F21" s="24">
        <f>+Anzahl!F21/30</f>
        <v>2304.0333333333333</v>
      </c>
      <c r="G21" s="24">
        <f>+Anzahl!G21/31</f>
        <v>2238.1935483870966</v>
      </c>
      <c r="H21" s="24">
        <f>+Anzahl!H21/30</f>
        <v>2174.6666666666665</v>
      </c>
      <c r="I21" s="24">
        <f>+Anzahl!I21/31</f>
        <v>2210.2258064516127</v>
      </c>
      <c r="J21" s="24">
        <f>+Anzahl!J21/31</f>
        <v>2155.7741935483873</v>
      </c>
      <c r="K21" s="24">
        <f>+Anzahl!K21/30</f>
        <v>2148.9333333333334</v>
      </c>
      <c r="L21" s="24">
        <f>+Anzahl!L21/31</f>
        <v>2203.2258064516127</v>
      </c>
      <c r="M21" s="24">
        <f>+Anzahl!M21/30</f>
        <v>2281.733333333333</v>
      </c>
      <c r="N21" s="24">
        <f>+Anzahl!N21/31</f>
        <v>2400.935483870968</v>
      </c>
      <c r="O21" s="24">
        <f>+Anzahl!O21/365</f>
        <v>2269.9753424657533</v>
      </c>
      <c r="P21" s="2"/>
      <c r="Q21" s="2"/>
      <c r="R21" s="2"/>
      <c r="S21" s="2"/>
      <c r="T21" s="2"/>
      <c r="U21" s="2"/>
      <c r="V21" s="2"/>
      <c r="W21" s="2"/>
    </row>
    <row r="22" spans="1:23" ht="45" customHeight="1">
      <c r="A22" s="16" t="s">
        <v>32</v>
      </c>
      <c r="B22" s="17" t="s">
        <v>19</v>
      </c>
      <c r="C22" s="24">
        <f>+Anzahl!C22/31</f>
        <v>2452.3225806451615</v>
      </c>
      <c r="D22" s="24">
        <f>+Anzahl!D22/28</f>
        <v>2360.6071428571427</v>
      </c>
      <c r="E22" s="24">
        <f>+Anzahl!E22/31</f>
        <v>2419.3548387096776</v>
      </c>
      <c r="F22" s="24">
        <f>+Anzahl!F22/30</f>
        <v>2392.0333333333333</v>
      </c>
      <c r="G22" s="24">
        <f>+Anzahl!G22/31</f>
        <v>2226.9032258064517</v>
      </c>
      <c r="H22" s="24">
        <f>+Anzahl!H22/30</f>
        <v>2219.8333333333335</v>
      </c>
      <c r="I22" s="24">
        <f>+Anzahl!I22/31</f>
        <v>2162.4193548387098</v>
      </c>
      <c r="J22" s="24">
        <f>+Anzahl!J22/31</f>
        <v>2169.6451612903224</v>
      </c>
      <c r="K22" s="24">
        <f>+Anzahl!K22/30</f>
        <v>2131.7</v>
      </c>
      <c r="L22" s="24">
        <f>+Anzahl!L22/31</f>
        <v>2293.032258064516</v>
      </c>
      <c r="M22" s="24">
        <f>+Anzahl!M22/30</f>
        <v>2319.2</v>
      </c>
      <c r="N22" s="24">
        <f>+Anzahl!N22/31</f>
        <v>2524.9032258064517</v>
      </c>
      <c r="O22" s="24">
        <f>+Anzahl!O22/365</f>
        <v>2305.9890410958906</v>
      </c>
      <c r="P22" s="2"/>
      <c r="Q22" s="2"/>
      <c r="R22" s="2"/>
      <c r="S22" s="2"/>
      <c r="T22" s="2"/>
      <c r="U22" s="2"/>
      <c r="V22" s="2"/>
      <c r="W22" s="2"/>
    </row>
    <row r="23" spans="1:23" ht="45" customHeight="1">
      <c r="A23" s="16" t="s">
        <v>33</v>
      </c>
      <c r="B23" s="17" t="s">
        <v>19</v>
      </c>
      <c r="C23" s="24">
        <f>+Anzahl!C23/31</f>
        <v>2552.1290322580644</v>
      </c>
      <c r="D23" s="24">
        <f>+Anzahl!D23/28</f>
        <v>2583.6071428571427</v>
      </c>
      <c r="E23" s="24">
        <f>+Anzahl!E23/31</f>
        <v>2693.451612903226</v>
      </c>
      <c r="F23" s="24">
        <f>+Anzahl!F23/30</f>
        <v>2338.133333333333</v>
      </c>
      <c r="G23" s="24">
        <f>+Anzahl!G23/31</f>
        <v>2200.8064516129034</v>
      </c>
      <c r="H23" s="24">
        <f>+Anzahl!H23/30</f>
        <v>2200.9666666666667</v>
      </c>
      <c r="I23" s="24">
        <f>+Anzahl!I23/31</f>
        <v>2197.8387096774195</v>
      </c>
      <c r="J23" s="24">
        <f>+Anzahl!J23/31</f>
        <v>2379.5806451612902</v>
      </c>
      <c r="K23" s="24">
        <f>+Anzahl!K23/30</f>
        <v>2150.633333333333</v>
      </c>
      <c r="L23" s="24">
        <f>+Anzahl!L23/31</f>
        <v>2219.548387096774</v>
      </c>
      <c r="M23" s="24">
        <f>+Anzahl!M23/30</f>
        <v>2231.8333333333335</v>
      </c>
      <c r="N23" s="24">
        <f>+Anzahl!N23/31</f>
        <v>2335.935483870968</v>
      </c>
      <c r="O23" s="24">
        <f>+Anzahl!O23/365</f>
        <v>2339.5780821917806</v>
      </c>
      <c r="P23" s="2"/>
      <c r="Q23" s="2"/>
      <c r="R23" s="2"/>
      <c r="S23" s="2"/>
      <c r="T23" s="2"/>
      <c r="U23" s="2"/>
      <c r="V23" s="2"/>
      <c r="W23" s="2"/>
    </row>
    <row r="24" spans="1:23" ht="45" customHeight="1">
      <c r="A24" s="16" t="s">
        <v>34</v>
      </c>
      <c r="B24" s="17" t="s">
        <v>19</v>
      </c>
      <c r="C24" s="24">
        <f>+Anzahl!C24/31</f>
        <v>2430.064516129032</v>
      </c>
      <c r="D24" s="24">
        <f>+Anzahl!D24/28</f>
        <v>2439.285714285714</v>
      </c>
      <c r="E24" s="24">
        <f>+Anzahl!E24/31</f>
        <v>2364.1290322580644</v>
      </c>
      <c r="F24" s="24">
        <f>+Anzahl!F24/30</f>
        <v>2254.6</v>
      </c>
      <c r="G24" s="24">
        <f>+Anzahl!G24/31</f>
        <v>2146.1935483870966</v>
      </c>
      <c r="H24" s="24">
        <f>+Anzahl!H24/30</f>
        <v>2149.233333333333</v>
      </c>
      <c r="I24" s="24">
        <f>+Anzahl!I24/31</f>
        <v>2101.7741935483873</v>
      </c>
      <c r="J24" s="24">
        <f>+Anzahl!J24/31</f>
        <v>2122.064516129032</v>
      </c>
      <c r="K24" s="24">
        <f>+Anzahl!K24/30</f>
        <v>2117</v>
      </c>
      <c r="L24" s="24">
        <f>+Anzahl!L24/31</f>
        <v>2206.6451612903224</v>
      </c>
      <c r="M24" s="24">
        <f>+Anzahl!M24/30</f>
        <v>2227.5666666666666</v>
      </c>
      <c r="N24" s="24">
        <f>+Anzahl!N24/31</f>
        <v>2355.548387096774</v>
      </c>
      <c r="O24" s="24">
        <f>+Anzahl!O24/365</f>
        <v>2241.8383561643836</v>
      </c>
      <c r="P24" s="2"/>
      <c r="Q24" s="2"/>
      <c r="R24" s="2"/>
      <c r="S24" s="2"/>
      <c r="T24" s="2"/>
      <c r="U24" s="2"/>
      <c r="V24" s="2"/>
      <c r="W24" s="2"/>
    </row>
    <row r="25" spans="1:23" ht="45" customHeight="1">
      <c r="A25" s="16" t="s">
        <v>35</v>
      </c>
      <c r="B25" s="17" t="s">
        <v>19</v>
      </c>
      <c r="C25" s="24">
        <f>+Anzahl!C25/31</f>
        <v>2372.935483870968</v>
      </c>
      <c r="D25" s="24">
        <f>+Anzahl!D25/28</f>
        <v>2581.25</v>
      </c>
      <c r="E25" s="24">
        <f>+Anzahl!E25/31</f>
        <v>2686.1612903225805</v>
      </c>
      <c r="F25" s="24">
        <f>+Anzahl!F25/30</f>
        <v>2274.8333333333335</v>
      </c>
      <c r="G25" s="24">
        <f>+Anzahl!G25/31</f>
        <v>2236.3870967741937</v>
      </c>
      <c r="H25" s="24">
        <f>+Anzahl!H25/30</f>
        <v>2149.5</v>
      </c>
      <c r="I25" s="24">
        <f>+Anzahl!I25/31</f>
        <v>2087.9032258064517</v>
      </c>
      <c r="J25" s="24">
        <f>+Anzahl!J25/31</f>
        <v>2066.935483870968</v>
      </c>
      <c r="K25" s="24">
        <f>+Anzahl!K25/30</f>
        <v>2075.366666666667</v>
      </c>
      <c r="L25" s="24">
        <f>+Anzahl!L25/31</f>
        <v>2162.3548387096776</v>
      </c>
      <c r="M25" s="24">
        <f>+Anzahl!M25/30</f>
        <v>2244.633333333333</v>
      </c>
      <c r="N25" s="24">
        <f>+Anzahl!N25/31</f>
        <v>2375.1290322580644</v>
      </c>
      <c r="O25" s="24">
        <f>+Anzahl!O25/365</f>
        <v>2274.594520547945</v>
      </c>
      <c r="P25" s="2"/>
      <c r="Q25" s="2"/>
      <c r="R25" s="2"/>
      <c r="S25" s="2"/>
      <c r="T25" s="2"/>
      <c r="U25" s="2"/>
      <c r="V25" s="2"/>
      <c r="W25" s="2"/>
    </row>
    <row r="26" spans="1:23" ht="15">
      <c r="A26" s="2"/>
      <c r="B26" s="2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2"/>
      <c r="P26" s="2"/>
      <c r="Q26" s="2"/>
      <c r="R26" s="2"/>
      <c r="S26" s="2"/>
      <c r="T26" s="2"/>
      <c r="U26" s="2"/>
      <c r="V26" s="2"/>
      <c r="W26" s="2"/>
    </row>
    <row r="27" spans="1:23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</sheetData>
  <printOptions horizontalCentered="1"/>
  <pageMargins left="0.7874015748031497" right="0.7874015748031497" top="0.7874015748031497" bottom="0.7874015748031497" header="0.3937007874015748" footer="0.3937007874015748"/>
  <pageSetup fitToHeight="1" fitToWidth="1" horizontalDpi="300" verticalDpi="3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40" zoomScaleNormal="40" workbookViewId="0" topLeftCell="A8">
      <selection activeCell="I32" sqref="I32"/>
    </sheetView>
  </sheetViews>
  <sheetFormatPr defaultColWidth="11.421875" defaultRowHeight="12.75"/>
  <cols>
    <col min="1" max="1" width="34.8515625" style="0" customWidth="1"/>
    <col min="2" max="2" width="2.00390625" style="0" customWidth="1"/>
    <col min="3" max="15" width="20.7109375" style="0" customWidth="1"/>
  </cols>
  <sheetData>
    <row r="1" spans="1:23" ht="27" customHeight="1">
      <c r="A1" s="8" t="s">
        <v>0</v>
      </c>
      <c r="B1" s="5"/>
      <c r="C1" s="5"/>
      <c r="D1" s="2"/>
      <c r="E1" s="2"/>
      <c r="F1" s="2"/>
      <c r="G1" s="2"/>
      <c r="H1" s="2"/>
      <c r="I1" s="2"/>
      <c r="J1" s="2"/>
      <c r="M1" s="2"/>
      <c r="O1" s="18" t="s">
        <v>1</v>
      </c>
      <c r="P1" s="2"/>
      <c r="Q1" s="2"/>
      <c r="R1" s="2"/>
      <c r="S1" s="2"/>
      <c r="T1" s="2"/>
      <c r="U1" s="2"/>
      <c r="V1" s="2"/>
      <c r="W1" s="2"/>
    </row>
    <row r="2" spans="1:23" ht="27" customHeight="1">
      <c r="A2" s="9" t="s">
        <v>39</v>
      </c>
      <c r="B2" s="1"/>
      <c r="C2" s="2"/>
      <c r="D2" s="2"/>
      <c r="E2" s="2"/>
      <c r="F2" s="2"/>
      <c r="G2" s="2"/>
      <c r="H2" s="2"/>
      <c r="I2" s="2"/>
      <c r="J2" s="2"/>
      <c r="M2" s="2"/>
      <c r="O2" s="2"/>
      <c r="P2" s="2"/>
      <c r="Q2" s="2"/>
      <c r="R2" s="2"/>
      <c r="S2" s="2"/>
      <c r="T2" s="2"/>
      <c r="U2" s="2"/>
      <c r="V2" s="2"/>
      <c r="W2" s="2"/>
    </row>
    <row r="3" spans="1:23" ht="27" customHeight="1">
      <c r="A3" s="4" t="s">
        <v>2</v>
      </c>
      <c r="B3" s="1"/>
      <c r="C3" s="1"/>
      <c r="D3" s="1"/>
      <c r="E3" s="1"/>
      <c r="F3" s="1"/>
      <c r="G3" s="1"/>
      <c r="H3" s="1"/>
      <c r="I3" s="1"/>
      <c r="J3" s="1"/>
      <c r="K3" s="6"/>
      <c r="L3" s="6"/>
      <c r="M3" s="1"/>
      <c r="N3" s="6"/>
      <c r="O3" s="1"/>
      <c r="P3" s="2"/>
      <c r="Q3" s="2"/>
      <c r="R3" s="2"/>
      <c r="S3" s="2"/>
      <c r="T3" s="2"/>
      <c r="U3" s="2"/>
      <c r="V3" s="2"/>
      <c r="W3" s="2"/>
    </row>
    <row r="4" spans="1:23" ht="27" customHeight="1">
      <c r="A4" s="21" t="s">
        <v>36</v>
      </c>
      <c r="B4" s="1"/>
      <c r="C4" s="1"/>
      <c r="D4" s="1"/>
      <c r="E4" s="1"/>
      <c r="F4" s="1"/>
      <c r="G4" s="1"/>
      <c r="H4" s="1"/>
      <c r="I4" s="1"/>
      <c r="J4" s="1"/>
      <c r="K4" s="6"/>
      <c r="L4" s="6"/>
      <c r="M4" s="1"/>
      <c r="N4" s="6"/>
      <c r="O4" s="1"/>
      <c r="P4" s="2"/>
      <c r="Q4" s="2"/>
      <c r="R4" s="2"/>
      <c r="S4" s="2"/>
      <c r="T4" s="2"/>
      <c r="U4" s="2"/>
      <c r="V4" s="2"/>
      <c r="W4" s="2"/>
    </row>
    <row r="5" spans="1:23" ht="27" customHeight="1">
      <c r="A5" s="7" t="s">
        <v>3</v>
      </c>
      <c r="B5" s="1"/>
      <c r="C5" s="1"/>
      <c r="D5" s="1"/>
      <c r="E5" s="1"/>
      <c r="F5" s="1"/>
      <c r="G5" s="1"/>
      <c r="H5" s="1"/>
      <c r="I5" s="1"/>
      <c r="J5" s="1"/>
      <c r="K5" s="6"/>
      <c r="L5" s="6"/>
      <c r="M5" s="1"/>
      <c r="N5" s="6"/>
      <c r="O5" s="1"/>
      <c r="P5" s="2"/>
      <c r="Q5" s="2"/>
      <c r="R5" s="2"/>
      <c r="S5" s="2"/>
      <c r="T5" s="2"/>
      <c r="U5" s="2"/>
      <c r="V5" s="2"/>
      <c r="W5" s="2"/>
    </row>
    <row r="6" spans="1:23" ht="27" customHeight="1">
      <c r="A6" s="13" t="s">
        <v>4</v>
      </c>
      <c r="B6" s="2"/>
      <c r="C6" s="2"/>
      <c r="D6" s="2"/>
      <c r="E6" s="2"/>
      <c r="F6" s="2"/>
      <c r="G6" s="2"/>
      <c r="H6" s="2"/>
      <c r="I6" s="2"/>
      <c r="J6" s="2"/>
      <c r="M6" s="2"/>
      <c r="O6" s="14"/>
      <c r="P6" s="2"/>
      <c r="Q6" s="2"/>
      <c r="R6" s="2"/>
      <c r="S6" s="2"/>
      <c r="T6" s="2"/>
      <c r="U6" s="2"/>
      <c r="V6" s="2"/>
      <c r="W6" s="2"/>
    </row>
    <row r="7" spans="1:23" ht="62.25" customHeight="1">
      <c r="A7" s="12" t="s">
        <v>5</v>
      </c>
      <c r="B7" s="11"/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  <c r="J7" s="11" t="s">
        <v>13</v>
      </c>
      <c r="K7" s="11" t="s">
        <v>14</v>
      </c>
      <c r="L7" s="11" t="s">
        <v>15</v>
      </c>
      <c r="M7" s="11" t="s">
        <v>16</v>
      </c>
      <c r="N7" s="11" t="s">
        <v>17</v>
      </c>
      <c r="O7" s="15" t="s">
        <v>18</v>
      </c>
      <c r="P7" s="2"/>
      <c r="Q7" s="2"/>
      <c r="R7" s="2"/>
      <c r="S7" s="2"/>
      <c r="T7" s="2"/>
      <c r="U7" s="2"/>
      <c r="V7" s="2"/>
      <c r="W7" s="2"/>
    </row>
    <row r="8" spans="1:23" ht="27" customHeight="1">
      <c r="A8" s="16"/>
      <c r="B8" s="17" t="s">
        <v>19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2"/>
      <c r="Q8" s="2"/>
      <c r="R8" s="2"/>
      <c r="S8" s="2"/>
      <c r="T8" s="2"/>
      <c r="U8" s="2"/>
      <c r="V8" s="2"/>
      <c r="W8" s="2"/>
    </row>
    <row r="9" spans="1:23" ht="24" customHeight="1">
      <c r="A9" s="16"/>
      <c r="B9" s="17" t="s">
        <v>19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2"/>
      <c r="P9" s="2"/>
      <c r="Q9" s="2"/>
      <c r="R9" s="2"/>
      <c r="S9" s="2"/>
      <c r="T9" s="2"/>
      <c r="U9" s="2"/>
      <c r="V9" s="2"/>
      <c r="W9" s="2"/>
    </row>
    <row r="10" spans="1:23" ht="45" customHeight="1">
      <c r="A10" s="16" t="s">
        <v>20</v>
      </c>
      <c r="B10" s="17" t="s">
        <v>19</v>
      </c>
      <c r="C10" s="23">
        <v>10.158066949193929</v>
      </c>
      <c r="D10" s="22">
        <v>8.477771326557743</v>
      </c>
      <c r="E10" s="22">
        <v>8.56383180764994</v>
      </c>
      <c r="F10" s="22">
        <v>8.18475329509629</v>
      </c>
      <c r="G10" s="22">
        <v>8.037918703775048</v>
      </c>
      <c r="H10" s="22">
        <v>7.772140496719826</v>
      </c>
      <c r="I10" s="22">
        <v>7.72938156916582</v>
      </c>
      <c r="J10" s="22">
        <v>7.847456983325103</v>
      </c>
      <c r="K10" s="22">
        <v>7.78581467152136</v>
      </c>
      <c r="L10" s="22">
        <v>8.334301016338468</v>
      </c>
      <c r="M10" s="22">
        <v>8.131250373055364</v>
      </c>
      <c r="N10" s="22">
        <v>8.977312807601106</v>
      </c>
      <c r="O10" s="19">
        <v>100</v>
      </c>
      <c r="P10" s="2"/>
      <c r="Q10" s="2"/>
      <c r="R10" s="2"/>
      <c r="S10" s="2"/>
      <c r="T10" s="2"/>
      <c r="U10" s="2"/>
      <c r="V10" s="2"/>
      <c r="W10" s="2"/>
    </row>
    <row r="11" spans="1:23" ht="45" customHeight="1">
      <c r="A11" s="16" t="s">
        <v>21</v>
      </c>
      <c r="B11" s="17" t="s">
        <v>19</v>
      </c>
      <c r="C11" s="22">
        <v>8.844273493956072</v>
      </c>
      <c r="D11" s="22">
        <v>8.561912548217</v>
      </c>
      <c r="E11" s="22">
        <v>8.89958243940982</v>
      </c>
      <c r="F11" s="22">
        <v>8.197685584008692</v>
      </c>
      <c r="G11" s="22">
        <v>8.331239128884109</v>
      </c>
      <c r="H11" s="22">
        <v>7.849370915615449</v>
      </c>
      <c r="I11" s="22">
        <v>8.164873332638313</v>
      </c>
      <c r="J11" s="22">
        <v>7.736338745342911</v>
      </c>
      <c r="K11" s="22">
        <v>7.48591213120511</v>
      </c>
      <c r="L11" s="22">
        <v>8.285916520803955</v>
      </c>
      <c r="M11" s="22">
        <v>8.408166848652119</v>
      </c>
      <c r="N11" s="23">
        <v>9.234728311266455</v>
      </c>
      <c r="O11" s="19">
        <v>100</v>
      </c>
      <c r="P11" s="2"/>
      <c r="Q11" s="2"/>
      <c r="R11" s="2"/>
      <c r="S11" s="2"/>
      <c r="T11" s="2"/>
      <c r="U11" s="2"/>
      <c r="V11" s="2"/>
      <c r="W11" s="2"/>
    </row>
    <row r="12" spans="1:23" ht="45" customHeight="1">
      <c r="A12" s="16" t="s">
        <v>22</v>
      </c>
      <c r="B12" s="17" t="s">
        <v>19</v>
      </c>
      <c r="C12" s="23">
        <v>9.233908902097594</v>
      </c>
      <c r="D12" s="22">
        <v>8.521835962337496</v>
      </c>
      <c r="E12" s="22">
        <v>8.744097587309403</v>
      </c>
      <c r="F12" s="22">
        <v>8.392183347770551</v>
      </c>
      <c r="G12" s="22">
        <v>8.234296278811849</v>
      </c>
      <c r="H12" s="22">
        <v>7.748211912003371</v>
      </c>
      <c r="I12" s="22">
        <v>7.9570339366848</v>
      </c>
      <c r="J12" s="22">
        <v>8.047948879826256</v>
      </c>
      <c r="K12" s="22">
        <v>7.754084678516855</v>
      </c>
      <c r="L12" s="22">
        <v>8.478693716026893</v>
      </c>
      <c r="M12" s="22">
        <v>8.249542884183397</v>
      </c>
      <c r="N12" s="22">
        <v>8.638161914431533</v>
      </c>
      <c r="O12" s="19">
        <v>100</v>
      </c>
      <c r="P12" s="2"/>
      <c r="Q12" s="2"/>
      <c r="R12" s="2"/>
      <c r="S12" s="2"/>
      <c r="T12" s="2"/>
      <c r="U12" s="2"/>
      <c r="V12" s="2"/>
      <c r="W12" s="2"/>
    </row>
    <row r="13" spans="1:23" ht="45" customHeight="1">
      <c r="A13" s="16" t="s">
        <v>23</v>
      </c>
      <c r="B13" s="17" t="s">
        <v>19</v>
      </c>
      <c r="C13" s="22">
        <v>9.087008369832937</v>
      </c>
      <c r="D13" s="22">
        <v>8.165992399166361</v>
      </c>
      <c r="E13" s="23">
        <v>9.987071895861892</v>
      </c>
      <c r="F13" s="22">
        <v>8.432355924080822</v>
      </c>
      <c r="G13" s="22">
        <v>7.93506971145809</v>
      </c>
      <c r="H13" s="22">
        <v>7.531289355489429</v>
      </c>
      <c r="I13" s="22">
        <v>7.742374090296121</v>
      </c>
      <c r="J13" s="22">
        <v>7.5875711881596395</v>
      </c>
      <c r="K13" s="22">
        <v>7.660013151002485</v>
      </c>
      <c r="L13" s="22">
        <v>8.18939672562328</v>
      </c>
      <c r="M13" s="22">
        <v>8.351443824044043</v>
      </c>
      <c r="N13" s="22">
        <v>9.3304133649849</v>
      </c>
      <c r="O13" s="19">
        <v>100</v>
      </c>
      <c r="P13" s="2"/>
      <c r="Q13" s="2"/>
      <c r="R13" s="2"/>
      <c r="S13" s="2"/>
      <c r="T13" s="2"/>
      <c r="U13" s="2"/>
      <c r="V13" s="2"/>
      <c r="W13" s="2"/>
    </row>
    <row r="14" spans="1:23" ht="45" customHeight="1">
      <c r="A14" s="16" t="s">
        <v>24</v>
      </c>
      <c r="B14" s="17" t="s">
        <v>19</v>
      </c>
      <c r="C14" s="23">
        <v>9.327188606709237</v>
      </c>
      <c r="D14" s="22">
        <v>8.260000158252709</v>
      </c>
      <c r="E14" s="22">
        <v>8.823831953708822</v>
      </c>
      <c r="F14" s="22">
        <v>8.087278629893259</v>
      </c>
      <c r="G14" s="22">
        <v>7.937051593774338</v>
      </c>
      <c r="H14" s="22">
        <v>8.058906179881333</v>
      </c>
      <c r="I14" s="22">
        <v>8.563619284675147</v>
      </c>
      <c r="J14" s="22">
        <v>8.192290606232218</v>
      </c>
      <c r="K14" s="22">
        <v>7.734149013011764</v>
      </c>
      <c r="L14" s="22">
        <v>8.446625317494497</v>
      </c>
      <c r="M14" s="22">
        <v>7.957059257726971</v>
      </c>
      <c r="N14" s="22">
        <v>8.611999398639705</v>
      </c>
      <c r="O14" s="19">
        <v>100</v>
      </c>
      <c r="P14" s="2"/>
      <c r="Q14" s="2"/>
      <c r="R14" s="2"/>
      <c r="S14" s="2"/>
      <c r="T14" s="2"/>
      <c r="U14" s="2"/>
      <c r="V14" s="2"/>
      <c r="W14" s="2"/>
    </row>
    <row r="15" spans="1:23" ht="45" customHeight="1">
      <c r="A15" s="16" t="s">
        <v>25</v>
      </c>
      <c r="B15" s="17" t="s">
        <v>19</v>
      </c>
      <c r="C15" s="22">
        <v>8.950042279569697</v>
      </c>
      <c r="D15" s="22">
        <v>7.8062329581680965</v>
      </c>
      <c r="E15" s="22">
        <v>9.485432766440422</v>
      </c>
      <c r="F15" s="22">
        <v>8.715582847608152</v>
      </c>
      <c r="G15" s="22">
        <v>8.197375501363346</v>
      </c>
      <c r="H15" s="22">
        <v>7.6704635378277795</v>
      </c>
      <c r="I15" s="22">
        <v>8.04216200084107</v>
      </c>
      <c r="J15" s="22">
        <v>7.695673013877647</v>
      </c>
      <c r="K15" s="22">
        <v>7.631349283508254</v>
      </c>
      <c r="L15" s="22">
        <v>8.069971557380386</v>
      </c>
      <c r="M15" s="22">
        <v>8.160635233577665</v>
      </c>
      <c r="N15" s="23">
        <v>9.575079019837483</v>
      </c>
      <c r="O15" s="19">
        <v>100</v>
      </c>
      <c r="P15" s="2"/>
      <c r="Q15" s="2"/>
      <c r="R15" s="2"/>
      <c r="S15" s="2"/>
      <c r="T15" s="2"/>
      <c r="U15" s="2"/>
      <c r="V15" s="2"/>
      <c r="W15" s="2"/>
    </row>
    <row r="16" spans="1:23" ht="45" customHeight="1">
      <c r="A16" s="16" t="s">
        <v>26</v>
      </c>
      <c r="B16" s="17" t="s">
        <v>19</v>
      </c>
      <c r="C16" s="23">
        <v>10.724896725691883</v>
      </c>
      <c r="D16" s="22">
        <v>9.225536137229383</v>
      </c>
      <c r="E16" s="22">
        <v>8.954366744709988</v>
      </c>
      <c r="F16" s="22">
        <v>8.232381068887673</v>
      </c>
      <c r="G16" s="22">
        <v>7.995645884942169</v>
      </c>
      <c r="H16" s="22">
        <v>7.722211083963966</v>
      </c>
      <c r="I16" s="22">
        <v>7.680301027476006</v>
      </c>
      <c r="J16" s="22">
        <v>7.480492001409083</v>
      </c>
      <c r="K16" s="22">
        <v>7.486495333824927</v>
      </c>
      <c r="L16" s="22">
        <v>7.993946828598062</v>
      </c>
      <c r="M16" s="22">
        <v>7.840465405513777</v>
      </c>
      <c r="N16" s="22">
        <v>8.663261757753077</v>
      </c>
      <c r="O16" s="19">
        <v>100</v>
      </c>
      <c r="P16" s="2"/>
      <c r="Q16" s="2"/>
      <c r="R16" s="2"/>
      <c r="S16" s="2"/>
      <c r="T16" s="2"/>
      <c r="U16" s="2"/>
      <c r="V16" s="2"/>
      <c r="W16" s="2"/>
    </row>
    <row r="17" spans="1:23" ht="45" customHeight="1">
      <c r="A17" s="16" t="s">
        <v>27</v>
      </c>
      <c r="B17" s="17" t="s">
        <v>19</v>
      </c>
      <c r="C17" s="23">
        <v>9.703750280396426</v>
      </c>
      <c r="D17" s="22">
        <v>8.735816008805319</v>
      </c>
      <c r="E17" s="22">
        <v>8.728609965957258</v>
      </c>
      <c r="F17" s="22">
        <v>8.195943927688521</v>
      </c>
      <c r="G17" s="22">
        <v>8.162354469896755</v>
      </c>
      <c r="H17" s="22">
        <v>7.820881020096723</v>
      </c>
      <c r="I17" s="22">
        <v>7.727783595559683</v>
      </c>
      <c r="J17" s="22">
        <v>8.009981531609538</v>
      </c>
      <c r="K17" s="22">
        <v>7.538683084046867</v>
      </c>
      <c r="L17" s="22">
        <v>8.358312344764984</v>
      </c>
      <c r="M17" s="22">
        <v>8.314611181686423</v>
      </c>
      <c r="N17" s="22">
        <v>8.703272589491498</v>
      </c>
      <c r="O17" s="19">
        <v>100</v>
      </c>
      <c r="P17" s="2"/>
      <c r="Q17" s="2"/>
      <c r="R17" s="2"/>
      <c r="S17" s="2"/>
      <c r="T17" s="2"/>
      <c r="U17" s="2"/>
      <c r="V17" s="2"/>
      <c r="W17" s="2"/>
    </row>
    <row r="18" spans="1:23" ht="45" customHeight="1">
      <c r="A18" s="16" t="s">
        <v>28</v>
      </c>
      <c r="B18" s="17" t="s">
        <v>19</v>
      </c>
      <c r="C18" s="22">
        <f>+Anzahl!C18/Anzahl!$O18*100</f>
        <v>8.759804876217471</v>
      </c>
      <c r="D18" s="22">
        <f>+Anzahl!D18/Anzahl!$O18*100</f>
        <v>8.544173856322635</v>
      </c>
      <c r="E18" s="23">
        <f>+Anzahl!E18/Anzahl!$O18*100</f>
        <v>9.22239089985476</v>
      </c>
      <c r="F18" s="22">
        <f>+Anzahl!F18/Anzahl!$O18*100</f>
        <v>8.371833286014956</v>
      </c>
      <c r="G18" s="22">
        <f>+Anzahl!G18/Anzahl!$O18*100</f>
        <v>8.174269283020994</v>
      </c>
      <c r="H18" s="22">
        <f>+Anzahl!H18/Anzahl!$O18*100</f>
        <v>7.729867594576141</v>
      </c>
      <c r="I18" s="22">
        <f>+Anzahl!I18/Anzahl!$O18*100</f>
        <v>7.9599287643333625</v>
      </c>
      <c r="J18" s="22">
        <f>+Anzahl!J18/Anzahl!$O18*100</f>
        <v>7.890710972310537</v>
      </c>
      <c r="K18" s="22">
        <f>+Anzahl!K18/Anzahl!$O18*100</f>
        <v>7.6904486486106</v>
      </c>
      <c r="L18" s="22">
        <f>+Anzahl!L18/Anzahl!$O18*100</f>
        <v>8.319861282852054</v>
      </c>
      <c r="M18" s="22">
        <f>+Anzahl!M18/Anzahl!$O18*100</f>
        <v>8.217090459441893</v>
      </c>
      <c r="N18" s="22">
        <f>+Anzahl!N18/Anzahl!$O18*100</f>
        <v>9.119620076444598</v>
      </c>
      <c r="O18" s="19">
        <f>+Anzahl!O18/Anzahl!$O18*100</f>
        <v>100</v>
      </c>
      <c r="P18" s="2"/>
      <c r="Q18" s="2"/>
      <c r="R18" s="2"/>
      <c r="S18" s="2"/>
      <c r="T18" s="2"/>
      <c r="U18" s="2"/>
      <c r="V18" s="2"/>
      <c r="W18" s="2"/>
    </row>
    <row r="19" spans="1:23" ht="45" customHeight="1">
      <c r="A19" s="16" t="s">
        <v>29</v>
      </c>
      <c r="B19" s="17" t="s">
        <v>19</v>
      </c>
      <c r="C19" s="22">
        <f>+Anzahl!C19/Anzahl!$O19*100</f>
        <v>9.304053974218094</v>
      </c>
      <c r="D19" s="22">
        <f>+Anzahl!D19/Anzahl!$O19*100</f>
        <v>9.437217161154631</v>
      </c>
      <c r="E19" s="23">
        <f>+Anzahl!E19/Anzahl!$O19*100</f>
        <v>9.650609100469085</v>
      </c>
      <c r="F19" s="22">
        <f>+Anzahl!F19/Anzahl!$O19*100</f>
        <v>7.947136459773374</v>
      </c>
      <c r="G19" s="22">
        <f>+Anzahl!G19/Anzahl!$O19*100</f>
        <v>8.035990689211065</v>
      </c>
      <c r="H19" s="22">
        <f>+Anzahl!H19/Anzahl!$O19*100</f>
        <v>7.554736332163577</v>
      </c>
      <c r="I19" s="22">
        <f>+Anzahl!I19/Anzahl!$O19*100</f>
        <v>7.8482388666359455</v>
      </c>
      <c r="J19" s="22">
        <f>+Anzahl!J19/Anzahl!$O19*100</f>
        <v>7.730908747178996</v>
      </c>
      <c r="K19" s="22">
        <f>+Anzahl!K19/Anzahl!$O19*100</f>
        <v>7.534295133104109</v>
      </c>
      <c r="L19" s="22">
        <f>+Anzahl!L19/Anzahl!$O19*100</f>
        <v>8.119173372088902</v>
      </c>
      <c r="M19" s="22">
        <f>+Anzahl!M19/Anzahl!$O19*100</f>
        <v>8.021221036711449</v>
      </c>
      <c r="N19" s="22">
        <f>+Anzahl!N19/Anzahl!$O19*100</f>
        <v>8.816419127290773</v>
      </c>
      <c r="O19" s="19">
        <f>+Anzahl!O19/Anzahl!$O19*100</f>
        <v>100</v>
      </c>
      <c r="P19" s="2"/>
      <c r="Q19" s="2"/>
      <c r="R19" s="2"/>
      <c r="S19" s="2"/>
      <c r="T19" s="2"/>
      <c r="U19" s="2"/>
      <c r="V19" s="2"/>
      <c r="W19" s="2"/>
    </row>
    <row r="20" spans="1:23" ht="45" customHeight="1">
      <c r="A20" s="16" t="s">
        <v>30</v>
      </c>
      <c r="B20" s="17" t="s">
        <v>19</v>
      </c>
      <c r="C20" s="23">
        <f>+Anzahl!C20/Anzahl!$O20*100</f>
        <v>9.995386249593167</v>
      </c>
      <c r="D20" s="22">
        <f>+Anzahl!D20/Anzahl!$O20*100</f>
        <v>9.216413506486075</v>
      </c>
      <c r="E20" s="22">
        <f>+Anzahl!E20/Anzahl!$O20*100</f>
        <v>8.718557648632506</v>
      </c>
      <c r="F20" s="22">
        <f>+Anzahl!F20/Anzahl!$O20*100</f>
        <v>8.140825491745918</v>
      </c>
      <c r="G20" s="22">
        <f>+Anzahl!G20/Anzahl!$O20*100</f>
        <v>7.967362782651821</v>
      </c>
      <c r="H20" s="22">
        <f>+Anzahl!H20/Anzahl!$O20*100</f>
        <v>7.7754212282590425</v>
      </c>
      <c r="I20" s="22">
        <f>+Anzahl!I20/Anzahl!$O20*100</f>
        <v>7.750027718267948</v>
      </c>
      <c r="J20" s="22">
        <f>+Anzahl!J20/Anzahl!$O20*100</f>
        <v>7.821201077257071</v>
      </c>
      <c r="K20" s="22">
        <f>+Anzahl!K20/Anzahl!$O20*100</f>
        <v>7.592659487337222</v>
      </c>
      <c r="L20" s="22">
        <f>+Anzahl!L20/Anzahl!$O20*100</f>
        <v>8.17623334370533</v>
      </c>
      <c r="M20" s="22">
        <f>+Anzahl!M20/Anzahl!$O20*100</f>
        <v>8.172418356288828</v>
      </c>
      <c r="N20" s="22">
        <f>+Anzahl!N20/Anzahl!$O20*100</f>
        <v>8.673493109775071</v>
      </c>
      <c r="O20" s="19">
        <f>+Anzahl!O20/Anzahl!$O20*100</f>
        <v>100</v>
      </c>
      <c r="P20" s="2"/>
      <c r="Q20" s="2"/>
      <c r="R20" s="2"/>
      <c r="S20" s="2"/>
      <c r="T20" s="2"/>
      <c r="U20" s="2"/>
      <c r="V20" s="2"/>
      <c r="W20" s="2"/>
    </row>
    <row r="21" spans="1:23" ht="45" customHeight="1">
      <c r="A21" s="16" t="s">
        <v>31</v>
      </c>
      <c r="B21" s="17" t="s">
        <v>19</v>
      </c>
      <c r="C21" s="23">
        <f>+Anzahl!C21/Anzahl!$O21*100</f>
        <v>9.031297183844856</v>
      </c>
      <c r="D21" s="22">
        <f>+Anzahl!D21/Anzahl!$O21*100</f>
        <v>7.927187670857568</v>
      </c>
      <c r="E21" s="22">
        <f>+Anzahl!E21/Anzahl!$O21*100</f>
        <v>8.846031759442202</v>
      </c>
      <c r="F21" s="22">
        <f>+Anzahl!F21/Anzahl!$O21*100</f>
        <v>8.342496026147167</v>
      </c>
      <c r="G21" s="22">
        <f>+Anzahl!G21/Anzahl!$O21*100</f>
        <v>8.374238571175113</v>
      </c>
      <c r="H21" s="22">
        <f>+Anzahl!H21/Anzahl!$O21*100</f>
        <v>7.874082272331726</v>
      </c>
      <c r="I21" s="22">
        <f>+Anzahl!I21/Anzahl!$O21*100</f>
        <v>8.269596797261693</v>
      </c>
      <c r="J21" s="22">
        <f>+Anzahl!J21/Anzahl!$O21*100</f>
        <v>8.065865177462552</v>
      </c>
      <c r="K21" s="22">
        <f>+Anzahl!K21/Anzahl!$O21*100</f>
        <v>7.780906436736383</v>
      </c>
      <c r="L21" s="22">
        <f>+Anzahl!L21/Anzahl!$O21*100</f>
        <v>8.243406180261449</v>
      </c>
      <c r="M21" s="22">
        <f>+Anzahl!M21/Anzahl!$O21*100</f>
        <v>8.261751681570374</v>
      </c>
      <c r="N21" s="23">
        <f>+Anzahl!N21/Anzahl!$O21*100</f>
        <v>8.98314024290892</v>
      </c>
      <c r="O21" s="19">
        <f>+Anzahl!O21/Anzahl!$O21*100</f>
        <v>100</v>
      </c>
      <c r="P21" s="2"/>
      <c r="Q21" s="2"/>
      <c r="R21" s="2"/>
      <c r="S21" s="2"/>
      <c r="T21" s="2"/>
      <c r="U21" s="2"/>
      <c r="V21" s="2"/>
      <c r="W21" s="2"/>
    </row>
    <row r="22" spans="1:23" ht="45" customHeight="1">
      <c r="A22" s="16" t="s">
        <v>32</v>
      </c>
      <c r="B22" s="17" t="s">
        <v>19</v>
      </c>
      <c r="C22" s="22">
        <f>+Anzahl!C22/Anzahl!$O22*100</f>
        <v>9.032109361448331</v>
      </c>
      <c r="D22" s="22">
        <f>+Anzahl!D22/Anzahl!$O22*100</f>
        <v>7.852928526790276</v>
      </c>
      <c r="E22" s="22">
        <f>+Anzahl!E22/Anzahl!$O22*100</f>
        <v>8.91068640799538</v>
      </c>
      <c r="F22" s="22">
        <f>+Anzahl!F22/Anzahl!$O22*100</f>
        <v>8.525863564322087</v>
      </c>
      <c r="G22" s="22">
        <f>+Anzahl!G22/Anzahl!$O22*100</f>
        <v>8.201871006527375</v>
      </c>
      <c r="H22" s="22">
        <f>+Anzahl!H22/Anzahl!$O22*100</f>
        <v>7.912095484539365</v>
      </c>
      <c r="I22" s="22">
        <f>+Anzahl!I22/Anzahl!$O22*100</f>
        <v>7.964371511466271</v>
      </c>
      <c r="J22" s="22">
        <f>+Anzahl!J22/Anzahl!$O22*100</f>
        <v>7.99098476153815</v>
      </c>
      <c r="K22" s="22">
        <f>+Anzahl!K22/Anzahl!$O22*100</f>
        <v>7.5979640863695</v>
      </c>
      <c r="L22" s="22">
        <f>+Anzahl!L22/Anzahl!$O22*100</f>
        <v>8.445429768345916</v>
      </c>
      <c r="M22" s="22">
        <f>+Anzahl!M22/Anzahl!$O22*100</f>
        <v>8.266265566969155</v>
      </c>
      <c r="N22" s="23">
        <f>+Anzahl!N22/Anzahl!$O22*100</f>
        <v>9.299429953688193</v>
      </c>
      <c r="O22" s="19">
        <f>+Anzahl!O22/Anzahl!$O22*100</f>
        <v>100</v>
      </c>
      <c r="P22" s="2"/>
      <c r="Q22" s="2"/>
      <c r="R22" s="2"/>
      <c r="S22" s="2"/>
      <c r="T22" s="2"/>
      <c r="U22" s="2"/>
      <c r="V22" s="2"/>
      <c r="W22" s="2"/>
    </row>
    <row r="23" spans="1:23" ht="45" customHeight="1">
      <c r="A23" s="16" t="s">
        <v>33</v>
      </c>
      <c r="B23" s="17" t="s">
        <v>19</v>
      </c>
      <c r="C23" s="22">
        <f>+Anzahl!C23/Anzahl!$O23*100</f>
        <v>9.26475444583147</v>
      </c>
      <c r="D23" s="22">
        <f>+Anzahl!D23/Anzahl!$O23*100</f>
        <v>8.471378752286444</v>
      </c>
      <c r="E23" s="23">
        <f>+Anzahl!E23/Anzahl!$O23*100</f>
        <v>9.777784543753352</v>
      </c>
      <c r="F23" s="22">
        <f>+Anzahl!F23/Anzahl!$O23*100</f>
        <v>8.214102531073394</v>
      </c>
      <c r="G23" s="22">
        <f>+Anzahl!G23/Anzahl!$O23*100</f>
        <v>7.989381061565953</v>
      </c>
      <c r="H23" s="22">
        <f>+Anzahl!H23/Anzahl!$O23*100</f>
        <v>7.732221943776304</v>
      </c>
      <c r="I23" s="22">
        <f>+Anzahl!I23/Anzahl!$O23*100</f>
        <v>7.978607546613017</v>
      </c>
      <c r="J23" s="22">
        <f>+Anzahl!J23/Anzahl!$O23*100</f>
        <v>8.638368234056955</v>
      </c>
      <c r="K23" s="22">
        <f>+Anzahl!K23/Anzahl!$O23*100</f>
        <v>7.55539577444007</v>
      </c>
      <c r="L23" s="22">
        <f>+Anzahl!L23/Anzahl!$O23*100</f>
        <v>8.057418150562214</v>
      </c>
      <c r="M23" s="22">
        <f>+Anzahl!M23/Anzahl!$O23*100</f>
        <v>7.840659713846075</v>
      </c>
      <c r="N23" s="22">
        <f>+Anzahl!N23/Anzahl!$O23*100</f>
        <v>8.479927302194753</v>
      </c>
      <c r="O23" s="19">
        <f>+Anzahl!O23/Anzahl!$O23*100</f>
        <v>100</v>
      </c>
      <c r="P23" s="2"/>
      <c r="Q23" s="2"/>
      <c r="R23" s="2"/>
      <c r="S23" s="2"/>
      <c r="T23" s="2"/>
      <c r="U23" s="2"/>
      <c r="V23" s="2"/>
      <c r="W23" s="2"/>
    </row>
    <row r="24" spans="1:23" ht="45" customHeight="1">
      <c r="A24" s="16" t="s">
        <v>34</v>
      </c>
      <c r="B24" s="17" t="s">
        <v>19</v>
      </c>
      <c r="C24" s="23">
        <f>+Anzahl!C24/Anzahl!$O24*100</f>
        <v>9.206240964179349</v>
      </c>
      <c r="D24" s="22">
        <f>+Anzahl!D24/Anzahl!$O24*100</f>
        <v>8.34686796916914</v>
      </c>
      <c r="E24" s="22">
        <f>+Anzahl!E24/Anzahl!$O24*100</f>
        <v>8.956445969611535</v>
      </c>
      <c r="F24" s="22">
        <f>+Anzahl!F24/Anzahl!$O24*100</f>
        <v>8.265965676407937</v>
      </c>
      <c r="G24" s="22">
        <f>+Anzahl!G24/Anzahl!$O24*100</f>
        <v>8.130802631402066</v>
      </c>
      <c r="H24" s="22">
        <f>+Anzahl!H24/Anzahl!$O24*100</f>
        <v>7.87966333891828</v>
      </c>
      <c r="I24" s="22">
        <f>+Anzahl!I24/Anzahl!$O24*100</f>
        <v>7.962520974102712</v>
      </c>
      <c r="J24" s="22">
        <f>+Anzahl!J24/Anzahl!$O24*100</f>
        <v>8.039390373115998</v>
      </c>
      <c r="K24" s="22">
        <f>+Anzahl!K24/Anzahl!$O24*100</f>
        <v>7.761487331214231</v>
      </c>
      <c r="L24" s="22">
        <f>+Anzahl!L24/Anzahl!$O24*100</f>
        <v>8.359822112723046</v>
      </c>
      <c r="M24" s="22">
        <f>+Anzahl!M24/Anzahl!$O24*100</f>
        <v>8.166854257330396</v>
      </c>
      <c r="N24" s="22">
        <f>+Anzahl!N24/Anzahl!$O24*100</f>
        <v>8.923938401825312</v>
      </c>
      <c r="O24" s="19">
        <f>+Anzahl!O24/Anzahl!$O24*100</f>
        <v>100</v>
      </c>
      <c r="P24" s="2"/>
      <c r="Q24" s="2"/>
      <c r="R24" s="2"/>
      <c r="S24" s="2"/>
      <c r="T24" s="2"/>
      <c r="U24" s="2"/>
      <c r="V24" s="2"/>
      <c r="W24" s="2"/>
    </row>
    <row r="25" spans="1:23" ht="45" customHeight="1">
      <c r="A25" s="16" t="s">
        <v>35</v>
      </c>
      <c r="B25" s="17" t="s">
        <v>19</v>
      </c>
      <c r="C25" s="22">
        <f>+Anzahl!C25/Anzahl!$O25*100</f>
        <v>8.860347832580729</v>
      </c>
      <c r="D25" s="22">
        <f>+Anzahl!D25/Anzahl!$O25*100</f>
        <v>8.705450437049144</v>
      </c>
      <c r="E25" s="23">
        <f>+Anzahl!E25/Anzahl!$O25*100</f>
        <v>10.02990748313413</v>
      </c>
      <c r="F25" s="22">
        <f>+Anzahl!F25/Anzahl!$O25*100</f>
        <v>8.220041024924509</v>
      </c>
      <c r="G25" s="22">
        <f>+Anzahl!G25/Anzahl!$O25*100</f>
        <v>8.350487276371402</v>
      </c>
      <c r="H25" s="22">
        <f>+Anzahl!H25/Anzahl!$O25*100</f>
        <v>7.767152838922367</v>
      </c>
      <c r="I25" s="22">
        <f>+Anzahl!I25/Anzahl!$O25*100</f>
        <v>7.796060595475696</v>
      </c>
      <c r="J25" s="22">
        <f>+Anzahl!J25/Anzahl!$O25*100</f>
        <v>7.717768754810431</v>
      </c>
      <c r="K25" s="22">
        <f>+Anzahl!K25/Anzahl!$O25*100</f>
        <v>7.499274294861526</v>
      </c>
      <c r="L25" s="22">
        <f>+Anzahl!L25/Anzahl!$O25*100</f>
        <v>8.074056854330202</v>
      </c>
      <c r="M25" s="22">
        <f>+Anzahl!M25/Anzahl!$O25*100</f>
        <v>8.110914243935694</v>
      </c>
      <c r="N25" s="22">
        <f>+Anzahl!N25/Anzahl!$O25*100</f>
        <v>8.868538363604172</v>
      </c>
      <c r="O25" s="19">
        <f>+Anzahl!O25/Anzahl!$O25*100</f>
        <v>100</v>
      </c>
      <c r="P25" s="2"/>
      <c r="Q25" s="2"/>
      <c r="R25" s="2"/>
      <c r="S25" s="2"/>
      <c r="T25" s="2"/>
      <c r="U25" s="2"/>
      <c r="V25" s="2"/>
      <c r="W25" s="2"/>
    </row>
    <row r="26" spans="1:23" ht="15">
      <c r="A26" s="2"/>
      <c r="B26" s="2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2"/>
      <c r="P26" s="2"/>
      <c r="Q26" s="2"/>
      <c r="R26" s="2"/>
      <c r="S26" s="2"/>
      <c r="T26" s="2"/>
      <c r="U26" s="2"/>
      <c r="V26" s="2"/>
      <c r="W26" s="2"/>
    </row>
    <row r="27" spans="1:23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</sheetData>
  <printOptions horizontalCentered="1"/>
  <pageMargins left="0.7874015748031497" right="0.7874015748031497" top="0.7874015748031497" bottom="0.7874015748031497" header="0.3937007874015748" footer="0.3937007874015748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stba</dc:creator>
  <cp:keywords/>
  <dc:description/>
  <cp:lastModifiedBy>Conradi-A</cp:lastModifiedBy>
  <cp:lastPrinted>2005-08-09T12:16:35Z</cp:lastPrinted>
  <dcterms:modified xsi:type="dcterms:W3CDTF">2006-08-30T11:41:29Z</dcterms:modified>
  <cp:category/>
  <cp:version/>
  <cp:contentType/>
  <cp:contentStatus/>
</cp:coreProperties>
</file>